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汇总表" sheetId="1" r:id="rId1"/>
  </sheets>
  <definedNames>
    <definedName name="_xlnm.Print_Area" localSheetId="0">汇总表!$A$1:$J$24</definedName>
  </definedNames>
  <calcPr calcId="144525"/>
</workbook>
</file>

<file path=xl/sharedStrings.xml><?xml version="1.0" encoding="utf-8"?>
<sst xmlns="http://schemas.openxmlformats.org/spreadsheetml/2006/main" count="67" uniqueCount="31">
  <si>
    <t>四川省2025年新能源汽车推广应用国家补助资金（第二批）地方公示车辆信息表</t>
  </si>
  <si>
    <r>
      <rPr>
        <sz val="11"/>
        <rFont val="仿宋_GB2312"/>
        <charset val="134"/>
      </rPr>
      <t>单位：辆、万元</t>
    </r>
  </si>
  <si>
    <t>年份</t>
  </si>
  <si>
    <t>申报企业</t>
  </si>
  <si>
    <t>车辆种类</t>
  </si>
  <si>
    <t>申报车辆（数量）</t>
  </si>
  <si>
    <t>申报车辆（补助金额）</t>
  </si>
  <si>
    <t>符合要求车辆（数量）</t>
  </si>
  <si>
    <t>符合要求的补助金额</t>
  </si>
  <si>
    <t>不符合要求车辆（数量）</t>
  </si>
  <si>
    <t>不符合要求的补助金额</t>
  </si>
  <si>
    <t>备注</t>
  </si>
  <si>
    <t>2021年</t>
  </si>
  <si>
    <t>成都广通汽车有限公司</t>
  </si>
  <si>
    <t>商用车</t>
  </si>
  <si>
    <t>补贴金额计算错误</t>
  </si>
  <si>
    <t>2022年</t>
  </si>
  <si>
    <t>成都客车股份有限公司</t>
  </si>
  <si>
    <t>四川川宏机械有限公司</t>
  </si>
  <si>
    <t>四川野马汽车股份有限公司</t>
  </si>
  <si>
    <t>中植一客成都汽车有限公司</t>
  </si>
  <si>
    <t>中国重汽集团成都王牌商用车有限公司</t>
  </si>
  <si>
    <t>四川江淮汽车有限公司</t>
  </si>
  <si>
    <t>吉利四川商用车有限公司</t>
  </si>
  <si>
    <t>四川南骏汽车集团有限公司</t>
  </si>
  <si>
    <t>现代商用汽车(中国)有限公司</t>
  </si>
  <si>
    <t>小计</t>
  </si>
  <si>
    <t>四川一汽丰田汽车有限公司</t>
  </si>
  <si>
    <t>乘用车</t>
  </si>
  <si>
    <t>宜宾凯翼汽车有限公司</t>
  </si>
  <si>
    <t>合计</t>
  </si>
</sst>
</file>

<file path=xl/styles.xml><?xml version="1.0" encoding="utf-8"?>
<styleSheet xmlns="http://schemas.openxmlformats.org/spreadsheetml/2006/main">
  <numFmts count="8">
    <numFmt numFmtId="176" formatCode="#,##0_ "/>
    <numFmt numFmtId="177" formatCode="0.00_ "/>
    <numFmt numFmtId="43" formatCode="_ * #,##0.00_ ;_ * \-#,##0.00_ ;_ * &quot;-&quot;??_ ;_ @_ "/>
    <numFmt numFmtId="178" formatCode="0.0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#,##0.0000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2"/>
      <name val="Times New Roman"/>
      <charset val="134"/>
    </font>
    <font>
      <sz val="18"/>
      <name val="仿宋_GB2312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Alignment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79" fontId="7" fillId="0" borderId="0" xfId="0" applyNumberFormat="1" applyFont="1" applyFill="1" applyBorder="1" applyAlignment="1">
      <alignment horizontal="right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179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view="pageBreakPreview" zoomScaleNormal="100" zoomScaleSheetLayoutView="100" workbookViewId="0">
      <selection activeCell="O7" sqref="O7"/>
    </sheetView>
  </sheetViews>
  <sheetFormatPr defaultColWidth="9.025" defaultRowHeight="13.5"/>
  <cols>
    <col min="1" max="1" width="7.45833333333333"/>
    <col min="2" max="2" width="29.875" customWidth="1"/>
    <col min="3" max="3" width="8.83333333333333" customWidth="1"/>
    <col min="4" max="4" width="9.1" style="4" customWidth="1"/>
    <col min="5" max="5" width="13.6166666666667" style="5" customWidth="1"/>
    <col min="6" max="6" width="9.7" style="4" customWidth="1"/>
    <col min="7" max="7" width="11.725" style="6" customWidth="1"/>
    <col min="8" max="8" width="9.89166666666667" style="4" customWidth="1"/>
    <col min="9" max="9" width="10.4833333333333" customWidth="1"/>
    <col min="10" max="10" width="18.7166666666667" customWidth="1"/>
  </cols>
  <sheetData>
    <row r="1" s="1" customFormat="1" ht="38" customHeight="1" spans="1:10">
      <c r="A1" s="7"/>
      <c r="B1" s="8"/>
      <c r="C1" s="9"/>
      <c r="D1" s="10"/>
      <c r="E1" s="22"/>
      <c r="F1" s="10"/>
      <c r="G1" s="22"/>
      <c r="H1" s="10"/>
      <c r="I1" s="31"/>
      <c r="J1" s="32"/>
    </row>
    <row r="2" s="1" customFormat="1" ht="42" customHeight="1" spans="1:10">
      <c r="A2" s="11" t="s">
        <v>0</v>
      </c>
      <c r="B2" s="12"/>
      <c r="C2" s="12"/>
      <c r="D2" s="12"/>
      <c r="E2" s="23"/>
      <c r="F2" s="12"/>
      <c r="G2" s="23"/>
      <c r="H2" s="12"/>
      <c r="I2" s="12"/>
      <c r="J2" s="12"/>
    </row>
    <row r="3" s="1" customFormat="1" ht="28" customHeight="1" spans="1:10">
      <c r="A3" s="8"/>
      <c r="B3" s="13"/>
      <c r="C3" s="14"/>
      <c r="D3" s="15"/>
      <c r="E3" s="24"/>
      <c r="F3" s="15"/>
      <c r="G3" s="24"/>
      <c r="H3" s="15"/>
      <c r="I3" s="33"/>
      <c r="J3" s="34" t="s">
        <v>1</v>
      </c>
    </row>
    <row r="4" s="2" customFormat="1" ht="55" customHeight="1" spans="1:10">
      <c r="A4" s="16" t="s">
        <v>2</v>
      </c>
      <c r="B4" s="16" t="s">
        <v>3</v>
      </c>
      <c r="C4" s="17" t="s">
        <v>4</v>
      </c>
      <c r="D4" s="18" t="s">
        <v>5</v>
      </c>
      <c r="E4" s="25" t="s">
        <v>6</v>
      </c>
      <c r="F4" s="18" t="s">
        <v>7</v>
      </c>
      <c r="G4" s="25" t="s">
        <v>8</v>
      </c>
      <c r="H4" s="18" t="s">
        <v>9</v>
      </c>
      <c r="I4" s="25" t="s">
        <v>10</v>
      </c>
      <c r="J4" s="16" t="s">
        <v>11</v>
      </c>
    </row>
    <row r="5" s="3" customFormat="1" spans="1:10">
      <c r="A5" s="19" t="s">
        <v>12</v>
      </c>
      <c r="B5" s="19" t="s">
        <v>13</v>
      </c>
      <c r="C5" s="19" t="s">
        <v>14</v>
      </c>
      <c r="D5" s="20">
        <v>7</v>
      </c>
      <c r="E5" s="26">
        <v>30.2565</v>
      </c>
      <c r="F5" s="20">
        <v>7</v>
      </c>
      <c r="G5" s="26">
        <v>27.4065</v>
      </c>
      <c r="H5" s="21">
        <f>D5-F5</f>
        <v>0</v>
      </c>
      <c r="I5" s="35">
        <f>E5-G5</f>
        <v>2.85</v>
      </c>
      <c r="J5" s="35" t="s">
        <v>15</v>
      </c>
    </row>
    <row r="6" s="3" customFormat="1" spans="1:10">
      <c r="A6" s="19" t="s">
        <v>16</v>
      </c>
      <c r="B6" s="19" t="s">
        <v>13</v>
      </c>
      <c r="C6" s="19" t="s">
        <v>14</v>
      </c>
      <c r="D6" s="20">
        <v>3</v>
      </c>
      <c r="E6" s="26">
        <v>2.2101</v>
      </c>
      <c r="F6" s="20">
        <v>3</v>
      </c>
      <c r="G6" s="26">
        <v>2.2101</v>
      </c>
      <c r="H6" s="21">
        <f t="shared" ref="H6:H24" si="0">D6-F6</f>
        <v>0</v>
      </c>
      <c r="I6" s="35">
        <f t="shared" ref="I6:I24" si="1">E6-G6</f>
        <v>0</v>
      </c>
      <c r="J6" s="35"/>
    </row>
    <row r="7" s="3" customFormat="1" ht="12" customHeight="1" spans="1:10">
      <c r="A7" s="19" t="s">
        <v>12</v>
      </c>
      <c r="B7" s="19" t="s">
        <v>17</v>
      </c>
      <c r="C7" s="19" t="s">
        <v>14</v>
      </c>
      <c r="D7" s="20">
        <v>113</v>
      </c>
      <c r="E7" s="26">
        <v>254.25</v>
      </c>
      <c r="F7" s="20">
        <v>113</v>
      </c>
      <c r="G7" s="26">
        <v>254.25</v>
      </c>
      <c r="H7" s="21">
        <f t="shared" si="0"/>
        <v>0</v>
      </c>
      <c r="I7" s="35">
        <f t="shared" si="1"/>
        <v>0</v>
      </c>
      <c r="J7" s="35"/>
    </row>
    <row r="8" s="3" customFormat="1" ht="12" customHeight="1" spans="1:10">
      <c r="A8" s="19" t="s">
        <v>16</v>
      </c>
      <c r="B8" s="19" t="s">
        <v>17</v>
      </c>
      <c r="C8" s="19" t="s">
        <v>14</v>
      </c>
      <c r="D8" s="20">
        <v>33</v>
      </c>
      <c r="E8" s="26">
        <v>133.992</v>
      </c>
      <c r="F8" s="20">
        <v>33</v>
      </c>
      <c r="G8" s="26">
        <v>133.992</v>
      </c>
      <c r="H8" s="21">
        <f t="shared" si="0"/>
        <v>0</v>
      </c>
      <c r="I8" s="35">
        <f t="shared" si="1"/>
        <v>0</v>
      </c>
      <c r="J8" s="35"/>
    </row>
    <row r="9" s="3" customFormat="1" ht="12" customHeight="1" spans="1:10">
      <c r="A9" s="19" t="s">
        <v>16</v>
      </c>
      <c r="B9" s="19" t="s">
        <v>18</v>
      </c>
      <c r="C9" s="19" t="s">
        <v>14</v>
      </c>
      <c r="D9" s="20">
        <v>92</v>
      </c>
      <c r="E9" s="27">
        <v>257.6</v>
      </c>
      <c r="F9" s="20">
        <v>92</v>
      </c>
      <c r="G9" s="26">
        <v>257.6</v>
      </c>
      <c r="H9" s="21">
        <f t="shared" si="0"/>
        <v>0</v>
      </c>
      <c r="I9" s="35">
        <f t="shared" si="1"/>
        <v>0</v>
      </c>
      <c r="J9" s="35"/>
    </row>
    <row r="10" s="3" customFormat="1" ht="12" customHeight="1" spans="1:10">
      <c r="A10" s="19" t="s">
        <v>12</v>
      </c>
      <c r="B10" s="19" t="s">
        <v>19</v>
      </c>
      <c r="C10" s="19" t="s">
        <v>14</v>
      </c>
      <c r="D10" s="20">
        <v>28</v>
      </c>
      <c r="E10" s="27">
        <v>63</v>
      </c>
      <c r="F10" s="20">
        <v>28</v>
      </c>
      <c r="G10" s="26">
        <v>63</v>
      </c>
      <c r="H10" s="21">
        <f t="shared" si="0"/>
        <v>0</v>
      </c>
      <c r="I10" s="35">
        <f t="shared" si="1"/>
        <v>0</v>
      </c>
      <c r="J10" s="35"/>
    </row>
    <row r="11" s="3" customFormat="1" ht="12" customHeight="1" spans="1:10">
      <c r="A11" s="19" t="s">
        <v>16</v>
      </c>
      <c r="B11" s="19" t="s">
        <v>20</v>
      </c>
      <c r="C11" s="19" t="s">
        <v>14</v>
      </c>
      <c r="D11" s="20">
        <v>1</v>
      </c>
      <c r="E11" s="27">
        <v>5.832</v>
      </c>
      <c r="F11" s="20">
        <v>1</v>
      </c>
      <c r="G11" s="26">
        <v>5.832</v>
      </c>
      <c r="H11" s="21">
        <f t="shared" si="0"/>
        <v>0</v>
      </c>
      <c r="I11" s="35">
        <f t="shared" si="1"/>
        <v>0</v>
      </c>
      <c r="J11" s="35"/>
    </row>
    <row r="12" s="3" customFormat="1" ht="12" customHeight="1" spans="1:10">
      <c r="A12" s="19" t="s">
        <v>16</v>
      </c>
      <c r="B12" s="19" t="s">
        <v>21</v>
      </c>
      <c r="C12" s="19" t="s">
        <v>14</v>
      </c>
      <c r="D12" s="20">
        <v>21</v>
      </c>
      <c r="E12" s="27">
        <v>83.16</v>
      </c>
      <c r="F12" s="20">
        <v>21</v>
      </c>
      <c r="G12" s="26">
        <v>83.16</v>
      </c>
      <c r="H12" s="21">
        <f t="shared" si="0"/>
        <v>0</v>
      </c>
      <c r="I12" s="35">
        <f t="shared" si="1"/>
        <v>0</v>
      </c>
      <c r="J12" s="35"/>
    </row>
    <row r="13" s="3" customFormat="1" ht="12" customHeight="1" spans="1:10">
      <c r="A13" s="19" t="s">
        <v>16</v>
      </c>
      <c r="B13" s="19" t="s">
        <v>22</v>
      </c>
      <c r="C13" s="19" t="s">
        <v>14</v>
      </c>
      <c r="D13" s="20">
        <v>97</v>
      </c>
      <c r="E13" s="27">
        <v>156.4606</v>
      </c>
      <c r="F13" s="20">
        <f>D13-57</f>
        <v>40</v>
      </c>
      <c r="G13" s="26">
        <v>70.585</v>
      </c>
      <c r="H13" s="21">
        <f t="shared" si="0"/>
        <v>57</v>
      </c>
      <c r="I13" s="35">
        <f t="shared" si="1"/>
        <v>85.8756</v>
      </c>
      <c r="J13" s="35"/>
    </row>
    <row r="14" s="3" customFormat="1" ht="12" customHeight="1" spans="1:10">
      <c r="A14" s="19" t="s">
        <v>12</v>
      </c>
      <c r="B14" s="19" t="s">
        <v>23</v>
      </c>
      <c r="C14" s="19" t="s">
        <v>14</v>
      </c>
      <c r="D14" s="20">
        <v>2</v>
      </c>
      <c r="E14" s="27">
        <v>8.9744</v>
      </c>
      <c r="F14" s="20">
        <v>2</v>
      </c>
      <c r="G14" s="26">
        <v>8.9744</v>
      </c>
      <c r="H14" s="21">
        <f t="shared" si="0"/>
        <v>0</v>
      </c>
      <c r="I14" s="35">
        <f t="shared" si="1"/>
        <v>0</v>
      </c>
      <c r="J14" s="35"/>
    </row>
    <row r="15" s="3" customFormat="1" ht="12" customHeight="1" spans="1:10">
      <c r="A15" s="19" t="s">
        <v>16</v>
      </c>
      <c r="B15" s="19" t="s">
        <v>23</v>
      </c>
      <c r="C15" s="19" t="s">
        <v>14</v>
      </c>
      <c r="D15" s="20">
        <v>1340</v>
      </c>
      <c r="E15" s="27">
        <v>1280.7681</v>
      </c>
      <c r="F15" s="20">
        <v>1331</v>
      </c>
      <c r="G15" s="26">
        <v>1265.2011</v>
      </c>
      <c r="H15" s="21">
        <f t="shared" si="0"/>
        <v>9</v>
      </c>
      <c r="I15" s="35">
        <f t="shared" si="1"/>
        <v>15.566999999995</v>
      </c>
      <c r="J15" s="35"/>
    </row>
    <row r="16" s="3" customFormat="1" ht="12" customHeight="1" spans="1:10">
      <c r="A16" s="19" t="s">
        <v>16</v>
      </c>
      <c r="B16" s="19" t="s">
        <v>24</v>
      </c>
      <c r="C16" s="19" t="s">
        <v>14</v>
      </c>
      <c r="D16" s="20">
        <v>90</v>
      </c>
      <c r="E16" s="27">
        <v>114.3314</v>
      </c>
      <c r="F16" s="20">
        <v>90</v>
      </c>
      <c r="G16" s="26">
        <v>114.3314</v>
      </c>
      <c r="H16" s="21">
        <f t="shared" si="0"/>
        <v>0</v>
      </c>
      <c r="I16" s="35">
        <f t="shared" si="1"/>
        <v>0</v>
      </c>
      <c r="J16" s="35"/>
    </row>
    <row r="17" s="3" customFormat="1" ht="12" customHeight="1" spans="1:10">
      <c r="A17" s="19" t="s">
        <v>12</v>
      </c>
      <c r="B17" s="19" t="s">
        <v>25</v>
      </c>
      <c r="C17" s="19" t="s">
        <v>14</v>
      </c>
      <c r="D17" s="20">
        <v>6</v>
      </c>
      <c r="E17" s="27">
        <v>14.5978</v>
      </c>
      <c r="F17" s="20">
        <v>6</v>
      </c>
      <c r="G17" s="26">
        <v>14.5978</v>
      </c>
      <c r="H17" s="21">
        <f t="shared" si="0"/>
        <v>0</v>
      </c>
      <c r="I17" s="35">
        <f t="shared" si="1"/>
        <v>0</v>
      </c>
      <c r="J17" s="35"/>
    </row>
    <row r="18" s="3" customFormat="1" ht="12" customHeight="1" spans="1:10">
      <c r="A18" s="19" t="s">
        <v>16</v>
      </c>
      <c r="B18" s="19" t="s">
        <v>25</v>
      </c>
      <c r="C18" s="19" t="s">
        <v>14</v>
      </c>
      <c r="D18" s="20">
        <v>110</v>
      </c>
      <c r="E18" s="27">
        <v>225.61</v>
      </c>
      <c r="F18" s="20">
        <v>108</v>
      </c>
      <c r="G18" s="26">
        <v>220.7641</v>
      </c>
      <c r="H18" s="21">
        <f t="shared" si="0"/>
        <v>2</v>
      </c>
      <c r="I18" s="35">
        <f t="shared" si="1"/>
        <v>4.84589999999994</v>
      </c>
      <c r="J18" s="35"/>
    </row>
    <row r="19" s="3" customFormat="1" ht="12" customHeight="1" spans="1:10">
      <c r="A19" s="21" t="s">
        <v>26</v>
      </c>
      <c r="B19" s="21"/>
      <c r="C19" s="21"/>
      <c r="D19" s="21">
        <f t="shared" ref="D19:G19" si="2">SUM(D5:D18)</f>
        <v>1943</v>
      </c>
      <c r="E19" s="28">
        <f t="shared" si="2"/>
        <v>2631.0429</v>
      </c>
      <c r="F19" s="21">
        <f t="shared" si="2"/>
        <v>1875</v>
      </c>
      <c r="G19" s="28">
        <f t="shared" si="2"/>
        <v>2521.9044</v>
      </c>
      <c r="H19" s="21">
        <f t="shared" si="0"/>
        <v>68</v>
      </c>
      <c r="I19" s="35">
        <f t="shared" si="1"/>
        <v>109.138499999995</v>
      </c>
      <c r="J19" s="35"/>
    </row>
    <row r="20" s="3" customFormat="1" spans="1:10">
      <c r="A20" s="19" t="s">
        <v>12</v>
      </c>
      <c r="B20" s="19" t="s">
        <v>27</v>
      </c>
      <c r="C20" s="19" t="s">
        <v>28</v>
      </c>
      <c r="D20" s="20">
        <v>200</v>
      </c>
      <c r="E20" s="27">
        <v>131.512</v>
      </c>
      <c r="F20" s="20">
        <v>194</v>
      </c>
      <c r="G20" s="26">
        <v>127.84</v>
      </c>
      <c r="H20" s="21">
        <f t="shared" si="0"/>
        <v>6</v>
      </c>
      <c r="I20" s="35">
        <f t="shared" si="1"/>
        <v>3.672</v>
      </c>
      <c r="J20" s="35"/>
    </row>
    <row r="21" s="3" customFormat="1" spans="1:10">
      <c r="A21" s="19" t="s">
        <v>16</v>
      </c>
      <c r="B21" s="19" t="s">
        <v>27</v>
      </c>
      <c r="C21" s="19" t="s">
        <v>28</v>
      </c>
      <c r="D21" s="20">
        <v>1000</v>
      </c>
      <c r="E21" s="27">
        <v>469.2</v>
      </c>
      <c r="F21" s="20">
        <v>991</v>
      </c>
      <c r="G21" s="26">
        <v>465.6</v>
      </c>
      <c r="H21" s="21">
        <f t="shared" si="0"/>
        <v>9</v>
      </c>
      <c r="I21" s="35">
        <f t="shared" si="1"/>
        <v>3.59999999999997</v>
      </c>
      <c r="J21" s="35"/>
    </row>
    <row r="22" s="3" customFormat="1" spans="1:10">
      <c r="A22" s="19" t="s">
        <v>16</v>
      </c>
      <c r="B22" s="19" t="s">
        <v>29</v>
      </c>
      <c r="C22" s="19" t="s">
        <v>28</v>
      </c>
      <c r="D22" s="20">
        <v>644</v>
      </c>
      <c r="E22" s="29">
        <v>647.942400000001</v>
      </c>
      <c r="F22" s="20">
        <v>642</v>
      </c>
      <c r="G22" s="30">
        <v>645.926400000001</v>
      </c>
      <c r="H22" s="21">
        <f t="shared" si="0"/>
        <v>2</v>
      </c>
      <c r="I22" s="35">
        <f t="shared" si="1"/>
        <v>2.01600000000008</v>
      </c>
      <c r="J22" s="35"/>
    </row>
    <row r="23" s="3" customFormat="1" spans="1:10">
      <c r="A23" s="21" t="s">
        <v>26</v>
      </c>
      <c r="B23" s="21"/>
      <c r="C23" s="21"/>
      <c r="D23" s="21">
        <f t="shared" ref="D23:G23" si="3">SUM(D20:D22)</f>
        <v>1844</v>
      </c>
      <c r="E23" s="28">
        <f t="shared" si="3"/>
        <v>1248.6544</v>
      </c>
      <c r="F23" s="21">
        <f t="shared" si="3"/>
        <v>1827</v>
      </c>
      <c r="G23" s="28">
        <f t="shared" si="3"/>
        <v>1239.3664</v>
      </c>
      <c r="H23" s="21">
        <f t="shared" si="0"/>
        <v>17</v>
      </c>
      <c r="I23" s="35">
        <f t="shared" si="1"/>
        <v>9.28800000000001</v>
      </c>
      <c r="J23" s="35"/>
    </row>
    <row r="24" s="3" customFormat="1" spans="1:10">
      <c r="A24" s="21" t="s">
        <v>30</v>
      </c>
      <c r="B24" s="21"/>
      <c r="C24" s="21"/>
      <c r="D24" s="21">
        <f t="shared" ref="D24:G24" si="4">D23+D19</f>
        <v>3787</v>
      </c>
      <c r="E24" s="28">
        <f t="shared" si="4"/>
        <v>3879.6973</v>
      </c>
      <c r="F24" s="21">
        <f t="shared" si="4"/>
        <v>3702</v>
      </c>
      <c r="G24" s="28">
        <f t="shared" si="4"/>
        <v>3761.27080000001</v>
      </c>
      <c r="H24" s="21">
        <f t="shared" si="0"/>
        <v>85</v>
      </c>
      <c r="I24" s="35">
        <f t="shared" si="1"/>
        <v>118.426499999995</v>
      </c>
      <c r="J24" s="35"/>
    </row>
  </sheetData>
  <mergeCells count="4">
    <mergeCell ref="A2:J2"/>
    <mergeCell ref="A19:C19"/>
    <mergeCell ref="A23:C23"/>
    <mergeCell ref="A24:C24"/>
  </mergeCell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84504</dc:creator>
  <cp:lastModifiedBy>user</cp:lastModifiedBy>
  <dcterms:created xsi:type="dcterms:W3CDTF">2025-07-15T15:06:00Z</dcterms:created>
  <dcterms:modified xsi:type="dcterms:W3CDTF">2025-07-15T08:50:26Z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8C93CA031849459F986DFFBDA5EE85E5_11</vt:lpwstr>
  </property>
  <property fmtid="{D5CDD505-2E9C-101B-9397-08002B2CF9AE}" pid="3" name="KSOProductBuildVer">
    <vt:lpwstr>2052-11.8.2.10624</vt:lpwstr>
  </property>
</Properties>
</file>