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52"/>
  </bookViews>
  <sheets>
    <sheet name="Sheet1" sheetId="1" r:id="rId1"/>
  </sheets>
  <calcPr calcId="144525" calcCompleted="0" calcOnSave="0"/>
</workbook>
</file>

<file path=xl/sharedStrings.xml><?xml version="1.0" encoding="utf-8"?>
<sst xmlns="http://schemas.openxmlformats.org/spreadsheetml/2006/main" count="96" uniqueCount="77">
  <si>
    <t>附件1</t>
  </si>
  <si>
    <t>2021-2022年度江西省新能源汽车推广应用中央补助资金地方公示汇总表</t>
  </si>
  <si>
    <t>年度</t>
  </si>
  <si>
    <t>序号</t>
  </si>
  <si>
    <t>车辆生产企业</t>
  </si>
  <si>
    <t>车辆公告型号</t>
  </si>
  <si>
    <t>企业申报新能源汽车（辆）</t>
  </si>
  <si>
    <t>企业申请补助资金（万元）</t>
  </si>
  <si>
    <t>地方审核情况</t>
  </si>
  <si>
    <t>地方实地核查情况</t>
  </si>
  <si>
    <t>地方拟申报新能源汽车（辆）</t>
  </si>
  <si>
    <t>地方拟申请补助资金
（万元）</t>
  </si>
  <si>
    <t>备注</t>
  </si>
  <si>
    <t>总计</t>
  </si>
  <si>
    <t>2021年</t>
  </si>
  <si>
    <t>合计</t>
  </si>
  <si>
    <t>江西昌河汽车有限责任公司</t>
  </si>
  <si>
    <t>小计</t>
  </si>
  <si>
    <t>7辆申报材料符合要求，审核通过；
1、61辆车未提供规范的销售终端收款凭证，拟核减</t>
  </si>
  <si>
    <t>CH5020XXYBEVFA1B4</t>
  </si>
  <si>
    <t>CH5031XXYBEVRA3B3</t>
  </si>
  <si>
    <t>CH5031XXYBEVRA3B4</t>
  </si>
  <si>
    <t>江西江铃集团晶马汽车有限公司</t>
  </si>
  <si>
    <t>4辆申报材料符合要求，审核通过；</t>
  </si>
  <si>
    <t>抽查2辆，2辆通过审核。</t>
  </si>
  <si>
    <t>JMV6661BEV</t>
  </si>
  <si>
    <t>JMV6705BEV</t>
  </si>
  <si>
    <t>江西江铃集团新能源汽车有限公司</t>
  </si>
  <si>
    <t>22辆申报材料符合要求，审核通过；
1、66辆车未提供规范的销售终端收款凭证，拟核减</t>
  </si>
  <si>
    <t>抽查5辆。3辆通过审核、2辆未到场接受实车核查，拟核减。</t>
  </si>
  <si>
    <t>JX7001ERABEV</t>
  </si>
  <si>
    <t>JX7001ERBBEV</t>
  </si>
  <si>
    <t>JX7001ERCBEV</t>
  </si>
  <si>
    <t>JX7001ERDBEV</t>
  </si>
  <si>
    <t>JX7001ESDBEV</t>
  </si>
  <si>
    <t>JX7001ESFBEV</t>
  </si>
  <si>
    <t>JX7001ESGBEV</t>
  </si>
  <si>
    <t>JX7001ESLBEV</t>
  </si>
  <si>
    <t>JX7001EUABEV</t>
  </si>
  <si>
    <t>JX7001EUBBEV</t>
  </si>
  <si>
    <t>2022年</t>
  </si>
  <si>
    <t>江铃汽车股份有限公司</t>
  </si>
  <si>
    <t>167辆申报材料符合要求，审核通过；
1、21辆车补贴金额计算错误，已修正为正确的补贴金额。
2、4辆车未提供规范的销售终端收款凭证，拟核减</t>
  </si>
  <si>
    <t>抽查5辆，5辆通过审核。</t>
  </si>
  <si>
    <t>JX1032PSEF5BEV</t>
  </si>
  <si>
    <t>JX1041TG2BEV</t>
  </si>
  <si>
    <t>JX1041TGA2BEV</t>
  </si>
  <si>
    <t>JX1041TSG2BEV</t>
  </si>
  <si>
    <t>JX5039XXYTFBEV</t>
  </si>
  <si>
    <t>JX5040XXYTCA-M5BEV</t>
  </si>
  <si>
    <t>JX5040XXYTHB-M5BEV</t>
  </si>
  <si>
    <t>JX5041CCYTG2BEV</t>
  </si>
  <si>
    <t>JX5041XXYTG2BEV</t>
  </si>
  <si>
    <t>JX5043XXYTGE25BEV</t>
  </si>
  <si>
    <t>JX5044XXYTGB2BEV</t>
  </si>
  <si>
    <t>7辆申报材料符合要求，审核通过；
1、49辆车未提供规范的销售终端收款凭证，拟核减</t>
  </si>
  <si>
    <t>抽查4辆，4辆通过审核。</t>
  </si>
  <si>
    <t>江西吉利新能源商用车有限公司</t>
  </si>
  <si>
    <t>247辆申报材料符合要求，审核通过；
1、43辆车未提供规范的销售终端收款凭证，拟核减</t>
  </si>
  <si>
    <t>抽查8辆，8辆通过审核。</t>
  </si>
  <si>
    <t>JGL1037BEVM1</t>
  </si>
  <si>
    <t>JGL1039BEVM1</t>
  </si>
  <si>
    <t>JGL1047BEVGN2</t>
  </si>
  <si>
    <t>JGL1049BEVM3</t>
  </si>
  <si>
    <t>JGL5037CCYBEVM1</t>
  </si>
  <si>
    <t>JGL5037XXYBEVM1</t>
  </si>
  <si>
    <t>JGL5039CCYBEVM1</t>
  </si>
  <si>
    <t>JGL5039XXYBEVM1</t>
  </si>
  <si>
    <t>JGL5047CCYBEVM5</t>
  </si>
  <si>
    <t>JGL5047XLCBEVM5</t>
  </si>
  <si>
    <t>JGL5047XXYBEVGM9</t>
  </si>
  <si>
    <t>JGL5047XXYBEVM1</t>
  </si>
  <si>
    <t>JGL5047XXYBEVM5</t>
  </si>
  <si>
    <t>JGL5049CCYBEVM3</t>
  </si>
  <si>
    <t>JGL5049XXYBEVM2</t>
  </si>
  <si>
    <t>JGL5049XXYBEVM3</t>
  </si>
  <si>
    <t>177辆申报材料符合要求，审核通过；
1、173辆车未提供规范的销售终端收款凭证，拟核减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</si>
</sst>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27" fillId="28" borderId="1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/>
    <xf numFmtId="0" fontId="20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23" applyFont="1" applyBorder="1" applyAlignment="1">
      <alignment horizontal="center" vertical="center" wrapText="1"/>
    </xf>
    <xf numFmtId="0" fontId="5" fillId="0" borderId="1" xfId="2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showGridLines="0" tabSelected="1" zoomScale="40" zoomScaleNormal="40" workbookViewId="0">
      <selection activeCell="L7" sqref="L7"/>
    </sheetView>
  </sheetViews>
  <sheetFormatPr defaultColWidth="8.725" defaultRowHeight="13.5"/>
  <cols>
    <col min="1" max="1" width="16.275" customWidth="1"/>
    <col min="2" max="2" width="27.9333333333333" customWidth="1"/>
    <col min="3" max="3" width="56.1833333333333" style="4" customWidth="1"/>
    <col min="4" max="4" width="37.1833333333333" style="4" customWidth="1"/>
    <col min="5" max="6" width="34.5416666666667" style="4" customWidth="1"/>
    <col min="7" max="8" width="75.6833333333333" style="5" customWidth="1"/>
    <col min="9" max="10" width="37.0416666666667" customWidth="1"/>
    <col min="11" max="11" width="34.775" customWidth="1"/>
    <col min="12" max="12" width="28.0916666666667" customWidth="1"/>
    <col min="13" max="13" width="25.225" customWidth="1"/>
  </cols>
  <sheetData>
    <row r="1" s="1" customFormat="1" ht="40" customHeight="1" spans="1:13">
      <c r="A1" s="6" t="s">
        <v>0</v>
      </c>
      <c r="B1" s="7"/>
      <c r="C1" s="8"/>
      <c r="D1" s="7"/>
      <c r="E1" s="7"/>
      <c r="F1" s="7"/>
      <c r="G1" s="19"/>
      <c r="H1" s="20"/>
      <c r="I1" s="7"/>
      <c r="J1" s="7"/>
      <c r="K1" s="7"/>
      <c r="L1" s="32"/>
      <c r="M1" s="32"/>
    </row>
    <row r="2" s="2" customFormat="1" ht="40" customHeight="1" spans="1:13">
      <c r="A2" s="9" t="s">
        <v>1</v>
      </c>
      <c r="B2" s="9"/>
      <c r="C2" s="9"/>
      <c r="D2" s="9"/>
      <c r="E2" s="9"/>
      <c r="F2" s="9"/>
      <c r="G2" s="21"/>
      <c r="H2" s="9"/>
      <c r="I2" s="9"/>
      <c r="J2" s="9"/>
      <c r="K2" s="9"/>
      <c r="L2" s="33"/>
      <c r="M2" s="33"/>
    </row>
    <row r="3" s="3" customFormat="1" ht="71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34" t="s">
        <v>12</v>
      </c>
    </row>
    <row r="4" ht="42" customHeight="1" spans="1:12">
      <c r="A4" s="12" t="s">
        <v>13</v>
      </c>
      <c r="B4" s="13"/>
      <c r="C4" s="13"/>
      <c r="D4" s="14"/>
      <c r="E4" s="16">
        <f t="shared" ref="E4:J4" si="0">E5+E24</f>
        <v>1029</v>
      </c>
      <c r="F4" s="16">
        <f t="shared" si="0"/>
        <v>1186.5269</v>
      </c>
      <c r="G4" s="22"/>
      <c r="H4" s="22"/>
      <c r="I4" s="16">
        <f t="shared" si="0"/>
        <v>631</v>
      </c>
      <c r="J4" s="16">
        <f t="shared" si="0"/>
        <v>817.1208</v>
      </c>
      <c r="K4" s="35"/>
      <c r="L4" s="36"/>
    </row>
    <row r="5" ht="42" customHeight="1" spans="1:11">
      <c r="A5" s="15" t="s">
        <v>14</v>
      </c>
      <c r="B5" s="16" t="s">
        <v>15</v>
      </c>
      <c r="C5" s="16"/>
      <c r="D5" s="16"/>
      <c r="E5" s="16">
        <f t="shared" ref="E5:J5" si="1">E6+E10+E13</f>
        <v>162</v>
      </c>
      <c r="F5" s="16">
        <f t="shared" si="1"/>
        <v>173.3797</v>
      </c>
      <c r="G5" s="22"/>
      <c r="H5" s="22"/>
      <c r="I5" s="16">
        <f t="shared" si="1"/>
        <v>33</v>
      </c>
      <c r="J5" s="16">
        <f t="shared" si="1"/>
        <v>49.4591</v>
      </c>
      <c r="K5" s="16"/>
    </row>
    <row r="6" ht="42" customHeight="1" spans="1:12">
      <c r="A6" s="17"/>
      <c r="B6" s="15">
        <v>1</v>
      </c>
      <c r="C6" s="16" t="s">
        <v>16</v>
      </c>
      <c r="D6" s="16" t="s">
        <v>17</v>
      </c>
      <c r="E6" s="16">
        <f t="shared" ref="E6:J6" si="2">SUM(E7:E9)</f>
        <v>68</v>
      </c>
      <c r="F6" s="16">
        <f t="shared" si="2"/>
        <v>45.7507</v>
      </c>
      <c r="G6" s="23" t="s">
        <v>18</v>
      </c>
      <c r="H6" s="23"/>
      <c r="I6" s="16">
        <f t="shared" si="2"/>
        <v>7</v>
      </c>
      <c r="J6" s="16">
        <f t="shared" si="2"/>
        <v>6.2385</v>
      </c>
      <c r="K6" s="16"/>
      <c r="L6" s="37"/>
    </row>
    <row r="7" ht="42" customHeight="1" spans="1:12">
      <c r="A7" s="17"/>
      <c r="B7" s="17"/>
      <c r="C7" s="16"/>
      <c r="D7" s="16" t="s">
        <v>19</v>
      </c>
      <c r="E7" s="16">
        <v>23</v>
      </c>
      <c r="F7" s="16">
        <v>6.0099</v>
      </c>
      <c r="G7" s="24"/>
      <c r="H7" s="24"/>
      <c r="I7" s="16">
        <v>0</v>
      </c>
      <c r="J7" s="16">
        <v>0</v>
      </c>
      <c r="K7" s="38"/>
      <c r="L7" s="37"/>
    </row>
    <row r="8" ht="42" customHeight="1" spans="1:12">
      <c r="A8" s="17"/>
      <c r="B8" s="17"/>
      <c r="C8" s="16"/>
      <c r="D8" s="16" t="s">
        <v>20</v>
      </c>
      <c r="E8" s="16">
        <v>40</v>
      </c>
      <c r="F8" s="16">
        <v>33.781</v>
      </c>
      <c r="G8" s="24"/>
      <c r="H8" s="24"/>
      <c r="I8" s="16">
        <v>6</v>
      </c>
      <c r="J8" s="16">
        <v>4.884</v>
      </c>
      <c r="K8" s="38"/>
      <c r="L8" s="37"/>
    </row>
    <row r="9" ht="42" customHeight="1" spans="1:12">
      <c r="A9" s="17"/>
      <c r="B9" s="18"/>
      <c r="C9" s="16"/>
      <c r="D9" s="16" t="s">
        <v>21</v>
      </c>
      <c r="E9" s="16">
        <v>5</v>
      </c>
      <c r="F9" s="16">
        <v>5.9598</v>
      </c>
      <c r="G9" s="25"/>
      <c r="H9" s="25"/>
      <c r="I9" s="16">
        <v>1</v>
      </c>
      <c r="J9" s="16">
        <v>1.3545</v>
      </c>
      <c r="K9" s="38"/>
      <c r="L9" s="37"/>
    </row>
    <row r="10" ht="42" customHeight="1" spans="1:12">
      <c r="A10" s="17"/>
      <c r="B10" s="15">
        <v>2</v>
      </c>
      <c r="C10" s="15" t="s">
        <v>22</v>
      </c>
      <c r="D10" s="16" t="s">
        <v>17</v>
      </c>
      <c r="E10" s="16">
        <f t="shared" ref="E10:J10" si="3">SUM(E11:E12)</f>
        <v>4</v>
      </c>
      <c r="F10" s="16">
        <f t="shared" si="3"/>
        <v>9</v>
      </c>
      <c r="G10" s="23" t="s">
        <v>23</v>
      </c>
      <c r="H10" s="23" t="s">
        <v>24</v>
      </c>
      <c r="I10" s="16">
        <f t="shared" si="3"/>
        <v>4</v>
      </c>
      <c r="J10" s="16">
        <f t="shared" si="3"/>
        <v>9</v>
      </c>
      <c r="K10" s="16"/>
      <c r="L10" s="37"/>
    </row>
    <row r="11" ht="42" customHeight="1" spans="1:12">
      <c r="A11" s="17"/>
      <c r="B11" s="17"/>
      <c r="C11" s="17"/>
      <c r="D11" s="16" t="s">
        <v>25</v>
      </c>
      <c r="E11" s="16">
        <v>1</v>
      </c>
      <c r="F11" s="16">
        <v>2.25</v>
      </c>
      <c r="G11" s="24"/>
      <c r="H11" s="24"/>
      <c r="I11" s="16">
        <v>1</v>
      </c>
      <c r="J11" s="16">
        <v>2.25</v>
      </c>
      <c r="K11" s="38"/>
      <c r="L11" s="37"/>
    </row>
    <row r="12" ht="42" customHeight="1" spans="1:12">
      <c r="A12" s="17"/>
      <c r="B12" s="18"/>
      <c r="C12" s="18"/>
      <c r="D12" s="16" t="s">
        <v>26</v>
      </c>
      <c r="E12" s="16">
        <v>3</v>
      </c>
      <c r="F12" s="16">
        <v>6.75</v>
      </c>
      <c r="G12" s="25"/>
      <c r="H12" s="25"/>
      <c r="I12" s="16">
        <v>3</v>
      </c>
      <c r="J12" s="16">
        <v>6.75</v>
      </c>
      <c r="K12" s="38"/>
      <c r="L12" s="37"/>
    </row>
    <row r="13" ht="42" customHeight="1" spans="1:12">
      <c r="A13" s="17"/>
      <c r="B13" s="15">
        <v>3</v>
      </c>
      <c r="C13" s="15" t="s">
        <v>27</v>
      </c>
      <c r="D13" s="16" t="s">
        <v>17</v>
      </c>
      <c r="E13" s="16">
        <f t="shared" ref="E13:J13" si="4">SUM(E14:E23)</f>
        <v>90</v>
      </c>
      <c r="F13" s="16">
        <f t="shared" si="4"/>
        <v>118.629</v>
      </c>
      <c r="G13" s="23" t="s">
        <v>28</v>
      </c>
      <c r="H13" s="23" t="s">
        <v>29</v>
      </c>
      <c r="I13" s="16">
        <f t="shared" si="4"/>
        <v>22</v>
      </c>
      <c r="J13" s="16">
        <f t="shared" si="4"/>
        <v>34.2206</v>
      </c>
      <c r="K13" s="16"/>
      <c r="L13" s="37"/>
    </row>
    <row r="14" ht="42" customHeight="1" spans="1:11">
      <c r="A14" s="17"/>
      <c r="B14" s="17"/>
      <c r="C14" s="17"/>
      <c r="D14" s="16" t="s">
        <v>30</v>
      </c>
      <c r="E14" s="16">
        <v>2</v>
      </c>
      <c r="F14" s="16">
        <v>3.6</v>
      </c>
      <c r="G14" s="24"/>
      <c r="H14" s="24"/>
      <c r="I14" s="16">
        <v>1</v>
      </c>
      <c r="J14" s="16">
        <v>1.8</v>
      </c>
      <c r="K14" s="38"/>
    </row>
    <row r="15" ht="42" customHeight="1" spans="1:11">
      <c r="A15" s="17"/>
      <c r="B15" s="17"/>
      <c r="C15" s="17"/>
      <c r="D15" s="16" t="s">
        <v>31</v>
      </c>
      <c r="E15" s="16">
        <v>1</v>
      </c>
      <c r="F15" s="16">
        <v>1.8</v>
      </c>
      <c r="G15" s="24"/>
      <c r="H15" s="24"/>
      <c r="I15" s="16">
        <v>1</v>
      </c>
      <c r="J15" s="16">
        <v>1.8</v>
      </c>
      <c r="K15" s="38"/>
    </row>
    <row r="16" ht="42" customHeight="1" spans="1:11">
      <c r="A16" s="17"/>
      <c r="B16" s="17"/>
      <c r="C16" s="17"/>
      <c r="D16" s="16" t="s">
        <v>32</v>
      </c>
      <c r="E16" s="16">
        <v>6</v>
      </c>
      <c r="F16" s="16">
        <v>10.8</v>
      </c>
      <c r="G16" s="24"/>
      <c r="H16" s="24"/>
      <c r="I16" s="16">
        <v>3</v>
      </c>
      <c r="J16" s="16">
        <v>5.4</v>
      </c>
      <c r="K16" s="38"/>
    </row>
    <row r="17" ht="42" customHeight="1" spans="1:11">
      <c r="A17" s="17"/>
      <c r="B17" s="17"/>
      <c r="C17" s="17"/>
      <c r="D17" s="16" t="s">
        <v>33</v>
      </c>
      <c r="E17" s="16">
        <v>7</v>
      </c>
      <c r="F17" s="16">
        <v>12.6</v>
      </c>
      <c r="G17" s="24"/>
      <c r="H17" s="24"/>
      <c r="I17" s="16">
        <v>6</v>
      </c>
      <c r="J17" s="16">
        <v>10.8</v>
      </c>
      <c r="K17" s="38"/>
    </row>
    <row r="18" ht="42" customHeight="1" spans="1:11">
      <c r="A18" s="17"/>
      <c r="B18" s="17"/>
      <c r="C18" s="17"/>
      <c r="D18" s="16" t="s">
        <v>34</v>
      </c>
      <c r="E18" s="16">
        <v>14</v>
      </c>
      <c r="F18" s="16">
        <v>12.5862</v>
      </c>
      <c r="G18" s="24"/>
      <c r="H18" s="24"/>
      <c r="I18" s="16">
        <v>2</v>
      </c>
      <c r="J18" s="16">
        <v>1.8374</v>
      </c>
      <c r="K18" s="38"/>
    </row>
    <row r="19" ht="42" customHeight="1" spans="1:11">
      <c r="A19" s="17"/>
      <c r="B19" s="17"/>
      <c r="C19" s="17"/>
      <c r="D19" s="16" t="s">
        <v>35</v>
      </c>
      <c r="E19" s="16">
        <v>32</v>
      </c>
      <c r="F19" s="16">
        <v>36.7488</v>
      </c>
      <c r="G19" s="24"/>
      <c r="H19" s="24"/>
      <c r="I19" s="16">
        <v>2</v>
      </c>
      <c r="J19" s="16">
        <v>2.2968</v>
      </c>
      <c r="K19" s="38"/>
    </row>
    <row r="20" ht="42" customHeight="1" spans="1:11">
      <c r="A20" s="17"/>
      <c r="B20" s="17"/>
      <c r="C20" s="17"/>
      <c r="D20" s="16" t="s">
        <v>36</v>
      </c>
      <c r="E20" s="16">
        <v>5</v>
      </c>
      <c r="F20" s="16">
        <v>5.742</v>
      </c>
      <c r="G20" s="24"/>
      <c r="H20" s="24"/>
      <c r="I20" s="16">
        <v>1</v>
      </c>
      <c r="J20" s="16">
        <v>1.1484</v>
      </c>
      <c r="K20" s="38"/>
    </row>
    <row r="21" ht="42" customHeight="1" spans="1:11">
      <c r="A21" s="17"/>
      <c r="B21" s="17"/>
      <c r="C21" s="17"/>
      <c r="D21" s="16" t="s">
        <v>37</v>
      </c>
      <c r="E21" s="16">
        <v>12</v>
      </c>
      <c r="F21" s="16">
        <v>14.952</v>
      </c>
      <c r="G21" s="24"/>
      <c r="H21" s="24"/>
      <c r="I21" s="16">
        <v>3</v>
      </c>
      <c r="J21" s="16">
        <v>3.738</v>
      </c>
      <c r="K21" s="38"/>
    </row>
    <row r="22" ht="42" customHeight="1" spans="1:11">
      <c r="A22" s="17"/>
      <c r="B22" s="17"/>
      <c r="C22" s="17"/>
      <c r="D22" s="16" t="s">
        <v>38</v>
      </c>
      <c r="E22" s="16">
        <v>7</v>
      </c>
      <c r="F22" s="16">
        <v>12.6</v>
      </c>
      <c r="G22" s="24"/>
      <c r="H22" s="24"/>
      <c r="I22" s="16">
        <v>2</v>
      </c>
      <c r="J22" s="16">
        <v>3.6</v>
      </c>
      <c r="K22" s="38"/>
    </row>
    <row r="23" ht="42" customHeight="1" spans="1:11">
      <c r="A23" s="18"/>
      <c r="B23" s="18"/>
      <c r="C23" s="18"/>
      <c r="D23" s="16" t="s">
        <v>39</v>
      </c>
      <c r="E23" s="16">
        <v>4</v>
      </c>
      <c r="F23" s="16">
        <v>7.2</v>
      </c>
      <c r="G23" s="25"/>
      <c r="H23" s="25"/>
      <c r="I23" s="16">
        <v>1</v>
      </c>
      <c r="J23" s="16">
        <v>1.8</v>
      </c>
      <c r="K23" s="38"/>
    </row>
    <row r="24" ht="42" customHeight="1" spans="1:11">
      <c r="A24" s="15" t="s">
        <v>40</v>
      </c>
      <c r="B24" s="16" t="s">
        <v>15</v>
      </c>
      <c r="C24" s="16"/>
      <c r="D24" s="16"/>
      <c r="E24" s="16">
        <f t="shared" ref="E24:J24" si="5">E25+E37+E41+E58</f>
        <v>867</v>
      </c>
      <c r="F24" s="16">
        <f t="shared" si="5"/>
        <v>1013.1472</v>
      </c>
      <c r="G24" s="22"/>
      <c r="H24" s="22"/>
      <c r="I24" s="16">
        <f t="shared" si="5"/>
        <v>598</v>
      </c>
      <c r="J24" s="16">
        <f t="shared" si="5"/>
        <v>767.6617</v>
      </c>
      <c r="K24" s="35"/>
    </row>
    <row r="25" ht="42" customHeight="1" spans="1:11">
      <c r="A25" s="17"/>
      <c r="B25" s="15">
        <v>1</v>
      </c>
      <c r="C25" s="15" t="s">
        <v>41</v>
      </c>
      <c r="D25" s="16" t="s">
        <v>17</v>
      </c>
      <c r="E25" s="16">
        <f>SUM(E26:E36)</f>
        <v>171</v>
      </c>
      <c r="F25" s="16">
        <f>SUM(F26:F36)</f>
        <v>193.412</v>
      </c>
      <c r="G25" s="26" t="s">
        <v>42</v>
      </c>
      <c r="H25" s="27" t="s">
        <v>43</v>
      </c>
      <c r="I25" s="16">
        <f>SUM(I26:I36)</f>
        <v>167</v>
      </c>
      <c r="J25" s="16">
        <f>SUM(J26:J36)</f>
        <v>193.0266</v>
      </c>
      <c r="K25" s="38"/>
    </row>
    <row r="26" ht="42" customHeight="1" spans="1:11">
      <c r="A26" s="17"/>
      <c r="B26" s="17"/>
      <c r="C26" s="17"/>
      <c r="D26" s="16" t="s">
        <v>44</v>
      </c>
      <c r="E26" s="16">
        <v>2</v>
      </c>
      <c r="F26" s="16">
        <v>2.1176</v>
      </c>
      <c r="G26" s="28"/>
      <c r="H26" s="29"/>
      <c r="I26" s="16">
        <v>2</v>
      </c>
      <c r="J26" s="16">
        <v>2.02</v>
      </c>
      <c r="K26" s="38"/>
    </row>
    <row r="27" ht="42" customHeight="1" spans="1:11">
      <c r="A27" s="17"/>
      <c r="B27" s="17"/>
      <c r="C27" s="17"/>
      <c r="D27" s="16" t="s">
        <v>45</v>
      </c>
      <c r="E27" s="16">
        <v>23</v>
      </c>
      <c r="F27" s="16">
        <v>36.0801</v>
      </c>
      <c r="G27" s="28"/>
      <c r="H27" s="29"/>
      <c r="I27" s="16">
        <v>23</v>
      </c>
      <c r="J27" s="16">
        <v>36.0801</v>
      </c>
      <c r="K27" s="38"/>
    </row>
    <row r="28" ht="42" customHeight="1" spans="1:11">
      <c r="A28" s="17"/>
      <c r="B28" s="17"/>
      <c r="C28" s="17"/>
      <c r="D28" s="16" t="s">
        <v>46</v>
      </c>
      <c r="E28" s="16">
        <v>3</v>
      </c>
      <c r="F28" s="16">
        <v>3.5292</v>
      </c>
      <c r="G28" s="28"/>
      <c r="H28" s="29"/>
      <c r="I28" s="16">
        <v>3</v>
      </c>
      <c r="J28" s="16">
        <v>3.5292</v>
      </c>
      <c r="K28" s="38"/>
    </row>
    <row r="29" ht="42" customHeight="1" spans="1:11">
      <c r="A29" s="17"/>
      <c r="B29" s="17"/>
      <c r="C29" s="17"/>
      <c r="D29" s="16" t="s">
        <v>47</v>
      </c>
      <c r="E29" s="16">
        <v>10</v>
      </c>
      <c r="F29" s="16">
        <v>15.678</v>
      </c>
      <c r="G29" s="28"/>
      <c r="H29" s="29"/>
      <c r="I29" s="16">
        <v>10</v>
      </c>
      <c r="J29" s="16">
        <v>15.687</v>
      </c>
      <c r="K29" s="38"/>
    </row>
    <row r="30" ht="42" customHeight="1" spans="1:11">
      <c r="A30" s="17"/>
      <c r="B30" s="17"/>
      <c r="C30" s="17"/>
      <c r="D30" s="16" t="s">
        <v>48</v>
      </c>
      <c r="E30" s="16">
        <v>83</v>
      </c>
      <c r="F30" s="16">
        <v>67.1919</v>
      </c>
      <c r="G30" s="28"/>
      <c r="H30" s="29"/>
      <c r="I30" s="16">
        <v>79</v>
      </c>
      <c r="J30" s="16">
        <v>63.2905</v>
      </c>
      <c r="K30" s="38"/>
    </row>
    <row r="31" ht="42" customHeight="1" spans="1:11">
      <c r="A31" s="17"/>
      <c r="B31" s="17"/>
      <c r="C31" s="17"/>
      <c r="D31" s="16" t="s">
        <v>49</v>
      </c>
      <c r="E31" s="16">
        <v>1</v>
      </c>
      <c r="F31" s="16">
        <v>0.7367</v>
      </c>
      <c r="G31" s="28"/>
      <c r="H31" s="29"/>
      <c r="I31" s="16">
        <v>1</v>
      </c>
      <c r="J31" s="16">
        <v>1.0589</v>
      </c>
      <c r="K31" s="38"/>
    </row>
    <row r="32" ht="42" customHeight="1" spans="1:11">
      <c r="A32" s="17"/>
      <c r="B32" s="17"/>
      <c r="C32" s="17"/>
      <c r="D32" s="16" t="s">
        <v>50</v>
      </c>
      <c r="E32" s="16">
        <v>8</v>
      </c>
      <c r="F32" s="16">
        <v>5.8936</v>
      </c>
      <c r="G32" s="28"/>
      <c r="H32" s="29"/>
      <c r="I32" s="16">
        <v>8</v>
      </c>
      <c r="J32" s="16">
        <v>9.176</v>
      </c>
      <c r="K32" s="38"/>
    </row>
    <row r="33" ht="42" customHeight="1" spans="1:11">
      <c r="A33" s="17"/>
      <c r="B33" s="17"/>
      <c r="C33" s="17"/>
      <c r="D33" s="16" t="s">
        <v>51</v>
      </c>
      <c r="E33" s="16">
        <v>16</v>
      </c>
      <c r="F33" s="16">
        <v>25.0992</v>
      </c>
      <c r="G33" s="28"/>
      <c r="H33" s="29"/>
      <c r="I33" s="16">
        <v>16</v>
      </c>
      <c r="J33" s="16">
        <v>25.0992</v>
      </c>
      <c r="K33" s="38"/>
    </row>
    <row r="34" ht="42" customHeight="1" spans="1:11">
      <c r="A34" s="17"/>
      <c r="B34" s="17"/>
      <c r="C34" s="17"/>
      <c r="D34" s="16" t="s">
        <v>52</v>
      </c>
      <c r="E34" s="16">
        <v>5</v>
      </c>
      <c r="F34" s="16">
        <v>7.8435</v>
      </c>
      <c r="G34" s="28"/>
      <c r="H34" s="29"/>
      <c r="I34" s="16">
        <v>5</v>
      </c>
      <c r="J34" s="16">
        <v>7.8435</v>
      </c>
      <c r="K34" s="38"/>
    </row>
    <row r="35" ht="42" customHeight="1" spans="1:11">
      <c r="A35" s="17"/>
      <c r="B35" s="17"/>
      <c r="C35" s="17"/>
      <c r="D35" s="16" t="s">
        <v>53</v>
      </c>
      <c r="E35" s="16">
        <v>18</v>
      </c>
      <c r="F35" s="16">
        <v>25.7058</v>
      </c>
      <c r="G35" s="28"/>
      <c r="H35" s="29"/>
      <c r="I35" s="16">
        <v>18</v>
      </c>
      <c r="J35" s="16">
        <v>25.7058</v>
      </c>
      <c r="K35" s="38"/>
    </row>
    <row r="36" ht="42" customHeight="1" spans="1:11">
      <c r="A36" s="17"/>
      <c r="B36" s="18"/>
      <c r="C36" s="18"/>
      <c r="D36" s="16" t="s">
        <v>54</v>
      </c>
      <c r="E36" s="16">
        <v>2</v>
      </c>
      <c r="F36" s="16">
        <v>3.5364</v>
      </c>
      <c r="G36" s="30"/>
      <c r="H36" s="31"/>
      <c r="I36" s="16">
        <v>2</v>
      </c>
      <c r="J36" s="16">
        <v>3.5364</v>
      </c>
      <c r="K36" s="38"/>
    </row>
    <row r="37" ht="42" customHeight="1" spans="1:11">
      <c r="A37" s="17"/>
      <c r="B37" s="15">
        <v>2</v>
      </c>
      <c r="C37" s="15" t="s">
        <v>16</v>
      </c>
      <c r="D37" s="16" t="s">
        <v>17</v>
      </c>
      <c r="E37" s="16">
        <f t="shared" ref="E37:J37" si="6">SUM(E38:E40)</f>
        <v>56</v>
      </c>
      <c r="F37" s="16">
        <f t="shared" si="6"/>
        <v>31.7752</v>
      </c>
      <c r="G37" s="23" t="s">
        <v>55</v>
      </c>
      <c r="H37" s="23" t="s">
        <v>56</v>
      </c>
      <c r="I37" s="16">
        <f t="shared" si="6"/>
        <v>7</v>
      </c>
      <c r="J37" s="16">
        <f t="shared" si="6"/>
        <v>4.3561</v>
      </c>
      <c r="K37" s="35"/>
    </row>
    <row r="38" ht="42" customHeight="1" spans="1:11">
      <c r="A38" s="17"/>
      <c r="B38" s="17"/>
      <c r="C38" s="17"/>
      <c r="D38" s="16" t="s">
        <v>19</v>
      </c>
      <c r="E38" s="16">
        <v>9</v>
      </c>
      <c r="F38" s="16">
        <v>1.6425</v>
      </c>
      <c r="G38" s="24"/>
      <c r="H38" s="24"/>
      <c r="I38" s="16">
        <v>0</v>
      </c>
      <c r="J38" s="16">
        <v>0</v>
      </c>
      <c r="K38" s="38"/>
    </row>
    <row r="39" ht="42" customHeight="1" spans="1:11">
      <c r="A39" s="17"/>
      <c r="B39" s="17"/>
      <c r="C39" s="17"/>
      <c r="D39" s="16" t="s">
        <v>20</v>
      </c>
      <c r="E39" s="16">
        <v>38</v>
      </c>
      <c r="F39" s="16">
        <v>23.3215</v>
      </c>
      <c r="G39" s="24"/>
      <c r="H39" s="24"/>
      <c r="I39" s="16">
        <v>5</v>
      </c>
      <c r="J39" s="16">
        <v>2.8425</v>
      </c>
      <c r="K39" s="38"/>
    </row>
    <row r="40" ht="42" customHeight="1" spans="1:11">
      <c r="A40" s="17"/>
      <c r="B40" s="18"/>
      <c r="C40" s="18"/>
      <c r="D40" s="16" t="s">
        <v>21</v>
      </c>
      <c r="E40" s="16">
        <v>9</v>
      </c>
      <c r="F40" s="16">
        <v>6.8112</v>
      </c>
      <c r="G40" s="25"/>
      <c r="H40" s="25"/>
      <c r="I40" s="16">
        <v>2</v>
      </c>
      <c r="J40" s="16">
        <v>1.5136</v>
      </c>
      <c r="K40" s="38"/>
    </row>
    <row r="41" ht="42" customHeight="1" spans="1:11">
      <c r="A41" s="17"/>
      <c r="B41" s="15">
        <v>3</v>
      </c>
      <c r="C41" s="15" t="s">
        <v>57</v>
      </c>
      <c r="D41" s="16" t="s">
        <v>17</v>
      </c>
      <c r="E41" s="16">
        <f t="shared" ref="E41:J41" si="7">SUM(E42:E57)</f>
        <v>290</v>
      </c>
      <c r="F41" s="16">
        <f t="shared" si="7"/>
        <v>475.8278</v>
      </c>
      <c r="G41" s="23" t="s">
        <v>58</v>
      </c>
      <c r="H41" s="23" t="s">
        <v>59</v>
      </c>
      <c r="I41" s="16">
        <f t="shared" si="7"/>
        <v>247</v>
      </c>
      <c r="J41" s="16">
        <f t="shared" si="7"/>
        <v>407.6971</v>
      </c>
      <c r="K41" s="35"/>
    </row>
    <row r="42" ht="42" customHeight="1" spans="1:11">
      <c r="A42" s="17"/>
      <c r="B42" s="17"/>
      <c r="C42" s="17"/>
      <c r="D42" s="16" t="s">
        <v>60</v>
      </c>
      <c r="E42" s="16">
        <v>34</v>
      </c>
      <c r="F42" s="16">
        <v>42.2195</v>
      </c>
      <c r="G42" s="24"/>
      <c r="H42" s="24"/>
      <c r="I42" s="16">
        <v>25</v>
      </c>
      <c r="J42" s="16">
        <v>30.857</v>
      </c>
      <c r="K42" s="38"/>
    </row>
    <row r="43" ht="42" customHeight="1" spans="1:11">
      <c r="A43" s="17"/>
      <c r="B43" s="17"/>
      <c r="C43" s="17"/>
      <c r="D43" s="16" t="s">
        <v>61</v>
      </c>
      <c r="E43" s="16">
        <v>25</v>
      </c>
      <c r="F43" s="16">
        <v>35.57</v>
      </c>
      <c r="G43" s="24"/>
      <c r="H43" s="24"/>
      <c r="I43" s="16">
        <v>21</v>
      </c>
      <c r="J43" s="16">
        <v>29.81</v>
      </c>
      <c r="K43" s="38"/>
    </row>
    <row r="44" ht="42" customHeight="1" spans="1:11">
      <c r="A44" s="17"/>
      <c r="B44" s="17"/>
      <c r="C44" s="17"/>
      <c r="D44" s="16" t="s">
        <v>62</v>
      </c>
      <c r="E44" s="16">
        <v>1</v>
      </c>
      <c r="F44" s="16">
        <v>2.2458</v>
      </c>
      <c r="G44" s="24"/>
      <c r="H44" s="24"/>
      <c r="I44" s="16">
        <v>1</v>
      </c>
      <c r="J44" s="16">
        <v>2.2458</v>
      </c>
      <c r="K44" s="38"/>
    </row>
    <row r="45" ht="42" customHeight="1" spans="1:11">
      <c r="A45" s="17"/>
      <c r="B45" s="17"/>
      <c r="C45" s="17"/>
      <c r="D45" s="16" t="s">
        <v>63</v>
      </c>
      <c r="E45" s="16">
        <v>16</v>
      </c>
      <c r="F45" s="16">
        <v>34.8976</v>
      </c>
      <c r="G45" s="24"/>
      <c r="H45" s="24"/>
      <c r="I45" s="16">
        <v>16</v>
      </c>
      <c r="J45" s="16">
        <v>34.8976</v>
      </c>
      <c r="K45" s="38"/>
    </row>
    <row r="46" ht="42" customHeight="1" spans="1:11">
      <c r="A46" s="17"/>
      <c r="B46" s="17"/>
      <c r="C46" s="17"/>
      <c r="D46" s="16" t="s">
        <v>64</v>
      </c>
      <c r="E46" s="16">
        <v>6</v>
      </c>
      <c r="F46" s="16">
        <v>8.4216</v>
      </c>
      <c r="G46" s="24"/>
      <c r="H46" s="24"/>
      <c r="I46" s="16">
        <v>6</v>
      </c>
      <c r="J46" s="16">
        <v>8.4216</v>
      </c>
      <c r="K46" s="38"/>
    </row>
    <row r="47" ht="42" customHeight="1" spans="1:11">
      <c r="A47" s="17"/>
      <c r="B47" s="17"/>
      <c r="C47" s="17"/>
      <c r="D47" s="16" t="s">
        <v>65</v>
      </c>
      <c r="E47" s="16">
        <v>49</v>
      </c>
      <c r="F47" s="16">
        <v>59.0405</v>
      </c>
      <c r="G47" s="24"/>
      <c r="H47" s="24"/>
      <c r="I47" s="16">
        <v>41</v>
      </c>
      <c r="J47" s="16">
        <v>48.6583</v>
      </c>
      <c r="K47" s="38"/>
    </row>
    <row r="48" ht="42" customHeight="1" spans="1:11">
      <c r="A48" s="17"/>
      <c r="B48" s="17"/>
      <c r="C48" s="17"/>
      <c r="D48" s="16" t="s">
        <v>66</v>
      </c>
      <c r="E48" s="16">
        <v>7</v>
      </c>
      <c r="F48" s="16">
        <v>10.08</v>
      </c>
      <c r="G48" s="24"/>
      <c r="H48" s="24"/>
      <c r="I48" s="16">
        <v>7</v>
      </c>
      <c r="J48" s="16">
        <v>10.08</v>
      </c>
      <c r="K48" s="38"/>
    </row>
    <row r="49" ht="42" customHeight="1" spans="1:11">
      <c r="A49" s="17"/>
      <c r="B49" s="17"/>
      <c r="C49" s="17"/>
      <c r="D49" s="16" t="s">
        <v>67</v>
      </c>
      <c r="E49" s="16">
        <v>27</v>
      </c>
      <c r="F49" s="16">
        <v>33.29</v>
      </c>
      <c r="G49" s="24"/>
      <c r="H49" s="24"/>
      <c r="I49" s="16">
        <v>22</v>
      </c>
      <c r="J49" s="16">
        <v>26.52</v>
      </c>
      <c r="K49" s="38"/>
    </row>
    <row r="50" ht="42" customHeight="1" spans="1:11">
      <c r="A50" s="17"/>
      <c r="B50" s="17"/>
      <c r="C50" s="17"/>
      <c r="D50" s="16" t="s">
        <v>68</v>
      </c>
      <c r="E50" s="16">
        <v>12</v>
      </c>
      <c r="F50" s="16">
        <v>24.2404</v>
      </c>
      <c r="G50" s="24"/>
      <c r="H50" s="24"/>
      <c r="I50" s="16">
        <v>7</v>
      </c>
      <c r="J50" s="16">
        <v>13.6887</v>
      </c>
      <c r="K50" s="38"/>
    </row>
    <row r="51" ht="42" customHeight="1" spans="1:11">
      <c r="A51" s="17"/>
      <c r="B51" s="17"/>
      <c r="C51" s="17"/>
      <c r="D51" s="16" t="s">
        <v>69</v>
      </c>
      <c r="E51" s="16">
        <v>2</v>
      </c>
      <c r="F51" s="16">
        <v>4.4916</v>
      </c>
      <c r="G51" s="24"/>
      <c r="H51" s="24"/>
      <c r="I51" s="16">
        <v>2</v>
      </c>
      <c r="J51" s="16">
        <v>4.4916</v>
      </c>
      <c r="K51" s="38"/>
    </row>
    <row r="52" ht="42" customHeight="1" spans="1:11">
      <c r="A52" s="17"/>
      <c r="B52" s="17"/>
      <c r="C52" s="17"/>
      <c r="D52" s="16" t="s">
        <v>70</v>
      </c>
      <c r="E52" s="16">
        <v>1</v>
      </c>
      <c r="F52" s="16">
        <v>1.4281</v>
      </c>
      <c r="G52" s="24"/>
      <c r="H52" s="24"/>
      <c r="I52" s="16">
        <v>1</v>
      </c>
      <c r="J52" s="16">
        <v>1.4281</v>
      </c>
      <c r="K52" s="38"/>
    </row>
    <row r="53" ht="42" customHeight="1" spans="1:11">
      <c r="A53" s="17"/>
      <c r="B53" s="17"/>
      <c r="C53" s="17"/>
      <c r="D53" s="16" t="s">
        <v>71</v>
      </c>
      <c r="E53" s="16">
        <v>13</v>
      </c>
      <c r="F53" s="16">
        <v>25.1316</v>
      </c>
      <c r="G53" s="24"/>
      <c r="H53" s="24"/>
      <c r="I53" s="16">
        <v>8</v>
      </c>
      <c r="J53" s="16">
        <v>15.9345</v>
      </c>
      <c r="K53" s="38"/>
    </row>
    <row r="54" ht="42" customHeight="1" spans="1:11">
      <c r="A54" s="17"/>
      <c r="B54" s="17"/>
      <c r="C54" s="17"/>
      <c r="D54" s="16" t="s">
        <v>72</v>
      </c>
      <c r="E54" s="16">
        <v>29</v>
      </c>
      <c r="F54" s="16">
        <v>56.3233</v>
      </c>
      <c r="G54" s="24"/>
      <c r="H54" s="24"/>
      <c r="I54" s="16">
        <v>26</v>
      </c>
      <c r="J54" s="16">
        <v>50.9405</v>
      </c>
      <c r="K54" s="38"/>
    </row>
    <row r="55" ht="42" customHeight="1" spans="1:11">
      <c r="A55" s="17"/>
      <c r="B55" s="17"/>
      <c r="C55" s="17"/>
      <c r="D55" s="16" t="s">
        <v>73</v>
      </c>
      <c r="E55" s="16">
        <v>26</v>
      </c>
      <c r="F55" s="16">
        <v>56.7086</v>
      </c>
      <c r="G55" s="24"/>
      <c r="H55" s="24"/>
      <c r="I55" s="16">
        <v>24</v>
      </c>
      <c r="J55" s="16">
        <v>52.3464</v>
      </c>
      <c r="K55" s="38"/>
    </row>
    <row r="56" ht="42" customHeight="1" spans="1:11">
      <c r="A56" s="17"/>
      <c r="B56" s="17"/>
      <c r="C56" s="17"/>
      <c r="D56" s="16" t="s">
        <v>74</v>
      </c>
      <c r="E56" s="16">
        <v>28</v>
      </c>
      <c r="F56" s="16">
        <v>51.8616</v>
      </c>
      <c r="G56" s="24"/>
      <c r="H56" s="24"/>
      <c r="I56" s="16">
        <v>27</v>
      </c>
      <c r="J56" s="16">
        <v>49.6805</v>
      </c>
      <c r="K56" s="38"/>
    </row>
    <row r="57" ht="42" customHeight="1" spans="1:11">
      <c r="A57" s="17"/>
      <c r="B57" s="18"/>
      <c r="C57" s="18"/>
      <c r="D57" s="16" t="s">
        <v>75</v>
      </c>
      <c r="E57" s="16">
        <v>14</v>
      </c>
      <c r="F57" s="16">
        <v>29.8776</v>
      </c>
      <c r="G57" s="25"/>
      <c r="H57" s="25"/>
      <c r="I57" s="16">
        <v>13</v>
      </c>
      <c r="J57" s="16">
        <v>27.6965</v>
      </c>
      <c r="K57" s="38"/>
    </row>
    <row r="58" ht="42" customHeight="1" spans="1:11">
      <c r="A58" s="17"/>
      <c r="B58" s="15">
        <v>4</v>
      </c>
      <c r="C58" s="15" t="s">
        <v>27</v>
      </c>
      <c r="D58" s="16" t="s">
        <v>17</v>
      </c>
      <c r="E58" s="16">
        <f t="shared" ref="E58:J58" si="8">SUM(E59:E64)</f>
        <v>350</v>
      </c>
      <c r="F58" s="16">
        <f t="shared" si="8"/>
        <v>312.1322</v>
      </c>
      <c r="G58" s="23" t="s">
        <v>76</v>
      </c>
      <c r="H58" s="23" t="s">
        <v>43</v>
      </c>
      <c r="I58" s="16">
        <f t="shared" si="8"/>
        <v>177</v>
      </c>
      <c r="J58" s="16">
        <f t="shared" si="8"/>
        <v>162.5819</v>
      </c>
      <c r="K58" s="16"/>
    </row>
    <row r="59" ht="42" customHeight="1" spans="1:11">
      <c r="A59" s="17"/>
      <c r="B59" s="17"/>
      <c r="C59" s="17"/>
      <c r="D59" s="16" t="s">
        <v>30</v>
      </c>
      <c r="E59" s="16">
        <v>102</v>
      </c>
      <c r="F59" s="16">
        <v>101.682</v>
      </c>
      <c r="G59" s="24"/>
      <c r="H59" s="24"/>
      <c r="I59" s="16">
        <v>74</v>
      </c>
      <c r="J59" s="16">
        <v>72.828</v>
      </c>
      <c r="K59" s="38"/>
    </row>
    <row r="60" ht="42" customHeight="1" spans="1:11">
      <c r="A60" s="17"/>
      <c r="B60" s="17"/>
      <c r="C60" s="17"/>
      <c r="D60" s="16" t="s">
        <v>31</v>
      </c>
      <c r="E60" s="16">
        <v>1</v>
      </c>
      <c r="F60" s="16">
        <v>0.882</v>
      </c>
      <c r="G60" s="24"/>
      <c r="H60" s="24"/>
      <c r="I60" s="16">
        <v>1</v>
      </c>
      <c r="J60" s="16">
        <v>0.882</v>
      </c>
      <c r="K60" s="38"/>
    </row>
    <row r="61" ht="42" customHeight="1" spans="1:11">
      <c r="A61" s="17"/>
      <c r="B61" s="17"/>
      <c r="C61" s="17"/>
      <c r="D61" s="16" t="s">
        <v>32</v>
      </c>
      <c r="E61" s="16">
        <v>71</v>
      </c>
      <c r="F61" s="16">
        <v>75.852</v>
      </c>
      <c r="G61" s="24"/>
      <c r="H61" s="24"/>
      <c r="I61" s="16">
        <v>41</v>
      </c>
      <c r="J61" s="16">
        <v>45.99</v>
      </c>
      <c r="K61" s="38"/>
    </row>
    <row r="62" ht="42" customHeight="1" spans="1:11">
      <c r="A62" s="17"/>
      <c r="B62" s="17"/>
      <c r="C62" s="17"/>
      <c r="D62" s="16" t="s">
        <v>33</v>
      </c>
      <c r="E62" s="16">
        <v>6</v>
      </c>
      <c r="F62" s="16">
        <v>6.426</v>
      </c>
      <c r="G62" s="24"/>
      <c r="H62" s="24"/>
      <c r="I62" s="16">
        <v>3</v>
      </c>
      <c r="J62" s="16">
        <v>3.024</v>
      </c>
      <c r="K62" s="38"/>
    </row>
    <row r="63" ht="42" customHeight="1" spans="1:11">
      <c r="A63" s="17"/>
      <c r="B63" s="17"/>
      <c r="C63" s="17"/>
      <c r="D63" s="16" t="s">
        <v>35</v>
      </c>
      <c r="E63" s="16">
        <v>1</v>
      </c>
      <c r="F63" s="16">
        <v>0.5627</v>
      </c>
      <c r="G63" s="24"/>
      <c r="H63" s="24"/>
      <c r="I63" s="16">
        <v>0</v>
      </c>
      <c r="J63" s="16">
        <v>0</v>
      </c>
      <c r="K63" s="38"/>
    </row>
    <row r="64" ht="42" customHeight="1" spans="1:11">
      <c r="A64" s="18"/>
      <c r="B64" s="18"/>
      <c r="C64" s="18"/>
      <c r="D64" s="16" t="s">
        <v>37</v>
      </c>
      <c r="E64" s="16">
        <v>169</v>
      </c>
      <c r="F64" s="16">
        <v>126.7275</v>
      </c>
      <c r="G64" s="25"/>
      <c r="H64" s="25"/>
      <c r="I64" s="16">
        <v>58</v>
      </c>
      <c r="J64" s="16">
        <v>39.8579</v>
      </c>
      <c r="K64" s="38"/>
    </row>
  </sheetData>
  <mergeCells count="34">
    <mergeCell ref="A2:K2"/>
    <mergeCell ref="A4:D4"/>
    <mergeCell ref="B5:D5"/>
    <mergeCell ref="B24:D24"/>
    <mergeCell ref="A5:A23"/>
    <mergeCell ref="A24:A64"/>
    <mergeCell ref="B6:B9"/>
    <mergeCell ref="B10:B12"/>
    <mergeCell ref="B13:B23"/>
    <mergeCell ref="B25:B36"/>
    <mergeCell ref="B37:B40"/>
    <mergeCell ref="B41:B57"/>
    <mergeCell ref="B58:B64"/>
    <mergeCell ref="C6:C9"/>
    <mergeCell ref="C10:C12"/>
    <mergeCell ref="C13:C23"/>
    <mergeCell ref="C25:C36"/>
    <mergeCell ref="C37:C40"/>
    <mergeCell ref="C41:C57"/>
    <mergeCell ref="C58:C64"/>
    <mergeCell ref="G6:G9"/>
    <mergeCell ref="G10:G12"/>
    <mergeCell ref="G13:G23"/>
    <mergeCell ref="G25:G36"/>
    <mergeCell ref="G37:G40"/>
    <mergeCell ref="G41:G57"/>
    <mergeCell ref="G58:G64"/>
    <mergeCell ref="H6:H9"/>
    <mergeCell ref="H10:H12"/>
    <mergeCell ref="H13:H23"/>
    <mergeCell ref="H25:H36"/>
    <mergeCell ref="H37:H40"/>
    <mergeCell ref="H41:H57"/>
    <mergeCell ref="H58:H6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BYNN</dc:creator>
  <cp:lastModifiedBy>test</cp:lastModifiedBy>
  <dcterms:created xsi:type="dcterms:W3CDTF">2025-07-17T06:55:00Z</dcterms:created>
  <dcterms:modified xsi:type="dcterms:W3CDTF">2025-07-17T14:52:15Z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F60634FE94E84ADB98C1EB8A9FBEA137_11</vt:lpwstr>
  </property>
  <property fmtid="{D5CDD505-2E9C-101B-9397-08002B2CF9AE}" pid="3" name="KSOProductBuildVer">
    <vt:lpwstr>2052-11.8.2.11717</vt:lpwstr>
  </property>
  <property fmtid="{D5CDD505-2E9C-101B-9397-08002B2CF9AE}" pid="4" name="KSOReadingLayout">
    <vt:bool>true</vt:bool>
  </property>
</Properties>
</file>