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5 汽车处\6 新能源\1 推广应用补贴\2 国补清算\2025.04.21 （）2016-2022年度\2025.05.99  （）2021-2022\公示\吉林省公示\"/>
    </mc:Choice>
  </mc:AlternateContent>
  <bookViews>
    <workbookView xWindow="0" yWindow="0" windowWidth="20490" windowHeight="7860"/>
  </bookViews>
  <sheets>
    <sheet name="地方公示车辆汇总表" sheetId="3" r:id="rId1"/>
    <sheet name="地方公示车辆信息表" sheetId="4" r:id="rId2"/>
  </sheets>
  <definedNames>
    <definedName name="_xlnm._FilterDatabase" localSheetId="0" hidden="1">地方公示车辆汇总表!$A$3:$K$4</definedName>
    <definedName name="_xlnm._FilterDatabase" localSheetId="1" hidden="1">地方公示车辆信息表!$A$4:$K$114</definedName>
  </definedNames>
  <calcPr calcId="152511"/>
</workbook>
</file>

<file path=xl/calcChain.xml><?xml version="1.0" encoding="utf-8"?>
<calcChain xmlns="http://schemas.openxmlformats.org/spreadsheetml/2006/main">
  <c r="J54" i="4" l="1"/>
  <c r="J46" i="4"/>
  <c r="J45" i="4"/>
  <c r="I45" i="4"/>
  <c r="F45" i="4"/>
  <c r="E45" i="4"/>
  <c r="J5" i="4"/>
  <c r="I5" i="4"/>
  <c r="F5" i="4"/>
  <c r="E5" i="4"/>
  <c r="J4" i="4"/>
  <c r="I4" i="4"/>
  <c r="F4" i="4"/>
  <c r="E4" i="4"/>
  <c r="J10" i="3"/>
  <c r="I10" i="3"/>
  <c r="F10" i="3"/>
  <c r="E10" i="3"/>
  <c r="J5" i="3"/>
  <c r="I5" i="3"/>
  <c r="F5" i="3"/>
  <c r="E5" i="3"/>
  <c r="J4" i="3"/>
  <c r="I4" i="3"/>
  <c r="F4" i="3"/>
  <c r="E4" i="3"/>
</calcChain>
</file>

<file path=xl/sharedStrings.xml><?xml version="1.0" encoding="utf-8"?>
<sst xmlns="http://schemas.openxmlformats.org/spreadsheetml/2006/main" count="131" uniqueCount="67">
  <si>
    <t>附件</t>
  </si>
  <si>
    <t>新能源汽车推广应用补助资金地方公示车辆汇总表</t>
  </si>
  <si>
    <t>年度</t>
  </si>
  <si>
    <t>序号</t>
  </si>
  <si>
    <t>车辆生产企业</t>
  </si>
  <si>
    <t>企业申报新能源汽车（辆）</t>
  </si>
  <si>
    <t>企业申请补助资金
（万元）</t>
  </si>
  <si>
    <t>地方审核情况</t>
  </si>
  <si>
    <t>地方实地核查情况</t>
  </si>
  <si>
    <t>地方拟申报新能源汽车（辆）</t>
  </si>
  <si>
    <t>地方拟申请补助资金
（万元）</t>
  </si>
  <si>
    <t>备注</t>
  </si>
  <si>
    <t>总计</t>
  </si>
  <si>
    <t>申报资料符合要求，审核通过，部分核减</t>
  </si>
  <si>
    <t>合计</t>
  </si>
  <si>
    <t>中国第一汽车集团有限公司（红旗）</t>
  </si>
  <si>
    <t>小计</t>
  </si>
  <si>
    <t>核减2辆：未按要求提供申报材料（2辆）</t>
  </si>
  <si>
    <t>中国第一汽车集团有限公司（奔腾）</t>
  </si>
  <si>
    <t>中国第一汽车集团有限公司（解放）</t>
  </si>
  <si>
    <t>一汽-大众汽车有限公司</t>
  </si>
  <si>
    <t>核减3辆：未按要求提供申报材料（1辆），申报信息与申报材料不一致（2辆）</t>
  </si>
  <si>
    <t>延边国泰新能源汽车有限公司</t>
  </si>
  <si>
    <t>新能源汽车推广应用补助资金地方公示车辆信息表</t>
  </si>
  <si>
    <t>车辆型号</t>
  </si>
  <si>
    <t>企业申请补助资金（万元）</t>
  </si>
  <si>
    <t>CA7000H0EV</t>
  </si>
  <si>
    <t>CA7000H0EVC</t>
  </si>
  <si>
    <t>CA7000H0SEV</t>
  </si>
  <si>
    <t>CA6463BEV</t>
  </si>
  <si>
    <t>CA7003BEVA</t>
  </si>
  <si>
    <t>CA7003BEVB</t>
  </si>
  <si>
    <t>CA7003BEVC</t>
  </si>
  <si>
    <t>CA7006BEVA</t>
  </si>
  <si>
    <t>CA7007BEVB</t>
  </si>
  <si>
    <t>CA7007BEVC</t>
  </si>
  <si>
    <t>CA6100URBEV25</t>
  </si>
  <si>
    <t>FV6465BBABEV</t>
  </si>
  <si>
    <t>FV6465BBBEV</t>
  </si>
  <si>
    <t>FV6465BCBEV</t>
  </si>
  <si>
    <t>FV6498BBBEV</t>
  </si>
  <si>
    <t>FV7002CABEV</t>
  </si>
  <si>
    <t>FV7147FADEHEV</t>
  </si>
  <si>
    <t>CA7000H0EVB</t>
  </si>
  <si>
    <t>CA7000H0EVD</t>
  </si>
  <si>
    <t>CA7000H0EVE</t>
  </si>
  <si>
    <t>CA7007BEVA</t>
  </si>
  <si>
    <t>CA7007BEVE</t>
  </si>
  <si>
    <t>CA7007BEVF</t>
  </si>
  <si>
    <t>CA7007BEVH</t>
  </si>
  <si>
    <t>CA7007BSEVC</t>
  </si>
  <si>
    <t>CA4250P66T1BEV</t>
  </si>
  <si>
    <t>CA4250P66T1BEVA2</t>
  </si>
  <si>
    <t>FV6462LCDEHEV</t>
  </si>
  <si>
    <t>FV6465AABEV</t>
  </si>
  <si>
    <t>FV6465BCABEV</t>
  </si>
  <si>
    <t>FV6469AABEV</t>
  </si>
  <si>
    <t>FV6469ABABEV</t>
  </si>
  <si>
    <t>FV6469ABBEV</t>
  </si>
  <si>
    <t>FV6498AABEV</t>
  </si>
  <si>
    <t>FV6498BBABEV</t>
  </si>
  <si>
    <t>FV6498BBDBEV</t>
  </si>
  <si>
    <t>FV6498BCABEV</t>
  </si>
  <si>
    <t>FV6498BCBEV</t>
  </si>
  <si>
    <t>FV70010CAABEV</t>
  </si>
  <si>
    <t>JYB6120BEV</t>
  </si>
  <si>
    <t>JYB6821BEV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</si>
</sst>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2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9" fillId="0" borderId="0"/>
    <xf numFmtId="0" fontId="9" fillId="0" borderId="0">
      <alignment vertical="center"/>
    </xf>
    <xf numFmtId="0" fontId="10" fillId="0" borderId="0" applyAlignment="0">
      <alignment vertical="center"/>
    </xf>
    <xf numFmtId="0" fontId="9" fillId="0" borderId="0"/>
    <xf numFmtId="0" fontId="9" fillId="0" borderId="0" applyAlignment="0">
      <alignment vertical="center"/>
    </xf>
    <xf numFmtId="0" fontId="11" fillId="0" borderId="0"/>
    <xf numFmtId="0" fontId="9" fillId="0" borderId="0"/>
    <xf numFmtId="0" fontId="9" fillId="0" borderId="0" applyAlignment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7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/>
    <xf numFmtId="0" fontId="6" fillId="0" borderId="1" xfId="4" applyFont="1" applyFill="1" applyBorder="1" applyAlignment="1">
      <alignment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5" xfId="7" applyFont="1" applyFill="1" applyBorder="1" applyAlignment="1">
      <alignment horizontal="center" vertical="center" wrapText="1"/>
    </xf>
    <xf numFmtId="0" fontId="4" fillId="0" borderId="6" xfId="7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1">
    <cellStyle name="常规" xfId="0" builtinId="0"/>
    <cellStyle name="常规 2" xfId="6"/>
    <cellStyle name="常规 2 2" xfId="5"/>
    <cellStyle name="常规 3" xfId="7"/>
    <cellStyle name="常规 3 2" xfId="3"/>
    <cellStyle name="常规 3 3" xfId="4"/>
    <cellStyle name="常规 4" xfId="8"/>
    <cellStyle name="常规 5" xfId="9"/>
    <cellStyle name="常规 5 2" xfId="2"/>
    <cellStyle name="常规 6" xfId="1"/>
    <cellStyle name="常规 7" xfId="10"/>
  </cellStyles>
  <dxfs count="0"/>
  <tableStyles count="0" defaultTableStyle="TableStyleMedium2" defaultPivotStyle="PivotStyleLight16"/>
  <colors>
    <mruColors>
      <color rgb="FF7CD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workbookViewId="0">
      <selection activeCell="F3" sqref="F3"/>
    </sheetView>
  </sheetViews>
  <sheetFormatPr defaultColWidth="9" defaultRowHeight="13.5"/>
  <cols>
    <col min="1" max="1" width="5.375" style="9" customWidth="1"/>
    <col min="2" max="2" width="4.625" style="9" customWidth="1"/>
    <col min="3" max="3" width="30.625" style="9" customWidth="1"/>
    <col min="4" max="4" width="4.375" style="9" customWidth="1"/>
    <col min="5" max="5" width="10.625" style="9" customWidth="1"/>
    <col min="6" max="6" width="16.625" style="9" customWidth="1"/>
    <col min="7" max="7" width="17.5" style="9" customWidth="1"/>
    <col min="8" max="10" width="12.625" style="9" customWidth="1"/>
    <col min="11" max="11" width="38.125" style="9" customWidth="1"/>
    <col min="12" max="12" width="9" style="9"/>
    <col min="13" max="13" width="9.625" style="9"/>
    <col min="14" max="16384" width="9" style="9"/>
  </cols>
  <sheetData>
    <row r="1" spans="1:11" ht="2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40.5">
      <c r="A3" s="4" t="s">
        <v>2</v>
      </c>
      <c r="B3" s="4" t="s">
        <v>3</v>
      </c>
      <c r="C3" s="18" t="s">
        <v>4</v>
      </c>
      <c r="D3" s="19"/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7" t="s">
        <v>11</v>
      </c>
    </row>
    <row r="4" spans="1:11" ht="27">
      <c r="A4" s="10"/>
      <c r="B4" s="20" t="s">
        <v>12</v>
      </c>
      <c r="C4" s="21"/>
      <c r="D4" s="22"/>
      <c r="E4" s="7">
        <f>E5+E10</f>
        <v>4588</v>
      </c>
      <c r="F4" s="7">
        <f>F5+F10</f>
        <v>4817.4766</v>
      </c>
      <c r="G4" s="6" t="s">
        <v>13</v>
      </c>
      <c r="H4" s="6"/>
      <c r="I4" s="7">
        <f>I5+I10</f>
        <v>4583</v>
      </c>
      <c r="J4" s="7">
        <f>J5+J10</f>
        <v>4810.8345999999983</v>
      </c>
      <c r="K4" s="6"/>
    </row>
    <row r="5" spans="1:11" ht="27">
      <c r="A5" s="24">
        <v>2021</v>
      </c>
      <c r="B5" s="23" t="s">
        <v>14</v>
      </c>
      <c r="C5" s="24"/>
      <c r="D5" s="24"/>
      <c r="E5" s="7">
        <f t="shared" ref="E5:J5" si="0">E6+E7+E8+E9</f>
        <v>720</v>
      </c>
      <c r="F5" s="7">
        <f>F6+F7+F8+F9</f>
        <v>1006.913</v>
      </c>
      <c r="G5" s="6" t="s">
        <v>13</v>
      </c>
      <c r="H5" s="6"/>
      <c r="I5" s="7">
        <f t="shared" si="0"/>
        <v>718</v>
      </c>
      <c r="J5" s="7">
        <f t="shared" si="0"/>
        <v>1003.673</v>
      </c>
      <c r="K5" s="12"/>
    </row>
    <row r="6" spans="1:11">
      <c r="A6" s="24"/>
      <c r="B6" s="6">
        <v>1</v>
      </c>
      <c r="C6" s="12" t="s">
        <v>15</v>
      </c>
      <c r="D6" s="11" t="s">
        <v>16</v>
      </c>
      <c r="E6" s="7">
        <v>28</v>
      </c>
      <c r="F6" s="7">
        <v>39.158999999999999</v>
      </c>
      <c r="G6" s="6"/>
      <c r="H6" s="6"/>
      <c r="I6" s="7">
        <v>26</v>
      </c>
      <c r="J6" s="7">
        <v>35.918999999999997</v>
      </c>
      <c r="K6" s="15" t="s">
        <v>17</v>
      </c>
    </row>
    <row r="7" spans="1:11">
      <c r="A7" s="24"/>
      <c r="B7" s="6">
        <v>2</v>
      </c>
      <c r="C7" s="12" t="s">
        <v>18</v>
      </c>
      <c r="D7" s="11" t="s">
        <v>16</v>
      </c>
      <c r="E7" s="7">
        <v>421</v>
      </c>
      <c r="F7" s="7">
        <v>565.45920000000001</v>
      </c>
      <c r="G7" s="6"/>
      <c r="H7" s="6"/>
      <c r="I7" s="7">
        <v>421</v>
      </c>
      <c r="J7" s="7">
        <v>565.45920000000001</v>
      </c>
      <c r="K7" s="12"/>
    </row>
    <row r="8" spans="1:11">
      <c r="A8" s="24"/>
      <c r="B8" s="6">
        <v>3</v>
      </c>
      <c r="C8" s="12" t="s">
        <v>19</v>
      </c>
      <c r="D8" s="11" t="s">
        <v>16</v>
      </c>
      <c r="E8" s="7">
        <v>1</v>
      </c>
      <c r="F8" s="7">
        <v>8.1</v>
      </c>
      <c r="G8" s="6"/>
      <c r="H8" s="6"/>
      <c r="I8" s="7">
        <v>1</v>
      </c>
      <c r="J8" s="7">
        <v>8.1</v>
      </c>
      <c r="K8" s="6"/>
    </row>
    <row r="9" spans="1:11">
      <c r="A9" s="24"/>
      <c r="B9" s="6">
        <v>4</v>
      </c>
      <c r="C9" s="12" t="s">
        <v>20</v>
      </c>
      <c r="D9" s="11" t="s">
        <v>16</v>
      </c>
      <c r="E9" s="7">
        <v>270</v>
      </c>
      <c r="F9" s="7">
        <v>394.19479999999999</v>
      </c>
      <c r="G9" s="6"/>
      <c r="H9" s="6"/>
      <c r="I9" s="7">
        <v>270</v>
      </c>
      <c r="J9" s="7">
        <v>394.19479999999999</v>
      </c>
      <c r="K9" s="6"/>
    </row>
    <row r="10" spans="1:11" ht="27">
      <c r="A10" s="24">
        <v>2022</v>
      </c>
      <c r="B10" s="23" t="s">
        <v>14</v>
      </c>
      <c r="C10" s="24"/>
      <c r="D10" s="24"/>
      <c r="E10" s="7">
        <f>E11+E12+E13+E14+E15</f>
        <v>3868</v>
      </c>
      <c r="F10" s="7">
        <f>F11+F12+F13+F14+F15</f>
        <v>3810.5635999999995</v>
      </c>
      <c r="G10" s="6" t="s">
        <v>13</v>
      </c>
      <c r="H10" s="6"/>
      <c r="I10" s="7">
        <f>I11+I12+I13+I14+I15</f>
        <v>3865</v>
      </c>
      <c r="J10" s="7">
        <f>J11+J12+J13+J14+J15</f>
        <v>3807.1615999999985</v>
      </c>
      <c r="K10" s="12"/>
    </row>
    <row r="11" spans="1:11">
      <c r="A11" s="24"/>
      <c r="B11" s="6">
        <v>1</v>
      </c>
      <c r="C11" s="12" t="s">
        <v>15</v>
      </c>
      <c r="D11" s="11" t="s">
        <v>16</v>
      </c>
      <c r="E11" s="7">
        <v>974</v>
      </c>
      <c r="F11" s="13">
        <v>974.43359999999905</v>
      </c>
      <c r="G11" s="6"/>
      <c r="H11" s="6"/>
      <c r="I11" s="7">
        <v>971</v>
      </c>
      <c r="J11" s="14">
        <v>971.03159999999798</v>
      </c>
      <c r="K11" s="6"/>
    </row>
    <row r="12" spans="1:11" ht="27">
      <c r="A12" s="24"/>
      <c r="B12" s="6">
        <v>2</v>
      </c>
      <c r="C12" s="12" t="s">
        <v>18</v>
      </c>
      <c r="D12" s="11" t="s">
        <v>16</v>
      </c>
      <c r="E12" s="14">
        <v>1140</v>
      </c>
      <c r="F12" s="14">
        <v>1077.5645999999999</v>
      </c>
      <c r="G12" s="6"/>
      <c r="H12" s="6"/>
      <c r="I12" s="7">
        <v>1140</v>
      </c>
      <c r="J12" s="7">
        <v>1077.5645999999999</v>
      </c>
      <c r="K12" s="8" t="s">
        <v>21</v>
      </c>
    </row>
    <row r="13" spans="1:11">
      <c r="A13" s="24"/>
      <c r="B13" s="6">
        <v>3</v>
      </c>
      <c r="C13" s="12" t="s">
        <v>19</v>
      </c>
      <c r="D13" s="11" t="s">
        <v>16</v>
      </c>
      <c r="E13" s="14">
        <v>11</v>
      </c>
      <c r="F13" s="14">
        <v>30.8</v>
      </c>
      <c r="G13" s="6"/>
      <c r="H13" s="6"/>
      <c r="I13" s="7">
        <v>11</v>
      </c>
      <c r="J13" s="7">
        <v>30.8</v>
      </c>
      <c r="K13" s="12"/>
    </row>
    <row r="14" spans="1:11">
      <c r="A14" s="24"/>
      <c r="B14" s="6">
        <v>4</v>
      </c>
      <c r="C14" s="12" t="s">
        <v>20</v>
      </c>
      <c r="D14" s="11" t="s">
        <v>16</v>
      </c>
      <c r="E14" s="14">
        <v>1716</v>
      </c>
      <c r="F14" s="14">
        <v>1583.4054000000001</v>
      </c>
      <c r="G14" s="6"/>
      <c r="H14" s="6"/>
      <c r="I14" s="7">
        <v>1716</v>
      </c>
      <c r="J14" s="7">
        <v>1583.4054000000001</v>
      </c>
      <c r="K14" s="12"/>
    </row>
    <row r="15" spans="1:11">
      <c r="A15" s="24"/>
      <c r="B15" s="6">
        <v>5</v>
      </c>
      <c r="C15" s="12" t="s">
        <v>22</v>
      </c>
      <c r="D15" s="11" t="s">
        <v>16</v>
      </c>
      <c r="E15" s="7">
        <v>27</v>
      </c>
      <c r="F15" s="7">
        <v>144.36000000000001</v>
      </c>
      <c r="G15" s="6"/>
      <c r="H15" s="6"/>
      <c r="I15" s="7">
        <v>27</v>
      </c>
      <c r="J15" s="7">
        <v>144.36000000000001</v>
      </c>
      <c r="K15" s="6"/>
    </row>
  </sheetData>
  <mergeCells count="8">
    <mergeCell ref="B10:D10"/>
    <mergeCell ref="A5:A9"/>
    <mergeCell ref="A10:A15"/>
    <mergeCell ref="A1:K1"/>
    <mergeCell ref="A2:K2"/>
    <mergeCell ref="C3:D3"/>
    <mergeCell ref="B4:D4"/>
    <mergeCell ref="B5:D5"/>
  </mergeCells>
  <phoneticPr fontId="12" type="noConversion"/>
  <pageMargins left="0.75" right="0.75" top="1" bottom="1" header="0.5" footer="0.5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showGridLines="0" workbookViewId="0">
      <selection activeCell="I32" sqref="I32:I44"/>
    </sheetView>
  </sheetViews>
  <sheetFormatPr defaultColWidth="9" defaultRowHeight="13.5"/>
  <cols>
    <col min="1" max="1" width="5.375" style="2" customWidth="1"/>
    <col min="2" max="2" width="4.625" style="3" customWidth="1"/>
    <col min="3" max="3" width="33.75" style="2" customWidth="1"/>
    <col min="4" max="4" width="18.25" style="2" customWidth="1"/>
    <col min="5" max="5" width="11.375" style="2" customWidth="1"/>
    <col min="6" max="6" width="10" style="2" customWidth="1"/>
    <col min="7" max="7" width="19.625" style="2" customWidth="1"/>
    <col min="8" max="8" width="10" style="2" customWidth="1"/>
    <col min="9" max="9" width="11.875" style="2" customWidth="1"/>
    <col min="10" max="10" width="10.625" style="2" customWidth="1"/>
    <col min="11" max="11" width="38.125" style="2" customWidth="1"/>
    <col min="12" max="16384" width="9" style="2"/>
  </cols>
  <sheetData>
    <row r="1" spans="1:11" s="1" customFormat="1" ht="20.25">
      <c r="A1" s="25" t="s">
        <v>0</v>
      </c>
      <c r="B1" s="26"/>
      <c r="C1" s="25"/>
      <c r="D1" s="25"/>
      <c r="E1" s="25"/>
      <c r="F1" s="25"/>
      <c r="G1" s="25"/>
      <c r="H1" s="25"/>
      <c r="I1" s="25"/>
      <c r="J1" s="25"/>
    </row>
    <row r="2" spans="1:11" s="1" customFormat="1" ht="26.25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s="1" customFormat="1" ht="54">
      <c r="A3" s="4" t="s">
        <v>2</v>
      </c>
      <c r="B3" s="4" t="s">
        <v>3</v>
      </c>
      <c r="C3" s="4" t="s">
        <v>4</v>
      </c>
      <c r="D3" s="4" t="s">
        <v>24</v>
      </c>
      <c r="E3" s="4" t="s">
        <v>5</v>
      </c>
      <c r="F3" s="4" t="s">
        <v>25</v>
      </c>
      <c r="G3" s="4" t="s">
        <v>7</v>
      </c>
      <c r="H3" s="4" t="s">
        <v>8</v>
      </c>
      <c r="I3" s="4" t="s">
        <v>9</v>
      </c>
      <c r="J3" s="4" t="s">
        <v>10</v>
      </c>
      <c r="K3" s="7" t="s">
        <v>11</v>
      </c>
    </row>
    <row r="4" spans="1:11">
      <c r="A4" s="5"/>
      <c r="B4" s="28" t="s">
        <v>12</v>
      </c>
      <c r="C4" s="28"/>
      <c r="D4" s="28"/>
      <c r="E4" s="5">
        <f>E5+E45</f>
        <v>4588</v>
      </c>
      <c r="F4" s="5">
        <f>F5+F45</f>
        <v>4817.4766</v>
      </c>
      <c r="G4" s="5"/>
      <c r="H4" s="5"/>
      <c r="I4" s="5">
        <f>I5+I45</f>
        <v>4583</v>
      </c>
      <c r="J4" s="5">
        <f>J5+J45</f>
        <v>4810.8345999999983</v>
      </c>
      <c r="K4" s="5"/>
    </row>
    <row r="5" spans="1:11" ht="27">
      <c r="A5" s="29">
        <v>2021</v>
      </c>
      <c r="B5" s="28" t="s">
        <v>14</v>
      </c>
      <c r="C5" s="28"/>
      <c r="D5" s="28"/>
      <c r="E5" s="5">
        <f>E6+E14+E29+E31</f>
        <v>720</v>
      </c>
      <c r="F5" s="5">
        <f>F6+F14+F29+F31</f>
        <v>1006.913</v>
      </c>
      <c r="G5" s="6" t="s">
        <v>13</v>
      </c>
      <c r="H5" s="5"/>
      <c r="I5" s="5">
        <f>I6+I14+I29+I31</f>
        <v>718</v>
      </c>
      <c r="J5" s="5">
        <f>J6+J14+J29+J31</f>
        <v>1003.673</v>
      </c>
      <c r="K5" s="5"/>
    </row>
    <row r="6" spans="1:11" ht="27">
      <c r="A6" s="30"/>
      <c r="B6" s="28">
        <v>1</v>
      </c>
      <c r="C6" s="32" t="s">
        <v>15</v>
      </c>
      <c r="D6" s="5" t="s">
        <v>16</v>
      </c>
      <c r="E6" s="5">
        <v>28</v>
      </c>
      <c r="F6" s="5">
        <v>39.158999999999999</v>
      </c>
      <c r="G6" s="6" t="s">
        <v>13</v>
      </c>
      <c r="H6" s="5"/>
      <c r="I6" s="5">
        <v>26</v>
      </c>
      <c r="J6" s="5">
        <v>35.918999999999997</v>
      </c>
      <c r="K6" s="5"/>
    </row>
    <row r="7" spans="1:11">
      <c r="A7" s="30"/>
      <c r="B7" s="28"/>
      <c r="C7" s="32"/>
      <c r="D7" s="33" t="s">
        <v>26</v>
      </c>
      <c r="E7" s="5">
        <v>4</v>
      </c>
      <c r="F7" s="5">
        <v>4.5359999999999996</v>
      </c>
      <c r="G7" s="5"/>
      <c r="H7" s="5"/>
      <c r="I7" s="5">
        <v>4</v>
      </c>
      <c r="J7" s="5">
        <v>4.5359999999999996</v>
      </c>
      <c r="K7" s="5"/>
    </row>
    <row r="8" spans="1:11">
      <c r="A8" s="30"/>
      <c r="B8" s="28"/>
      <c r="C8" s="32"/>
      <c r="D8" s="34"/>
      <c r="E8" s="5">
        <v>9</v>
      </c>
      <c r="F8" s="5">
        <v>12.7575</v>
      </c>
      <c r="G8" s="5"/>
      <c r="H8" s="5"/>
      <c r="I8" s="5">
        <v>9</v>
      </c>
      <c r="J8" s="5">
        <v>12.7575</v>
      </c>
      <c r="K8" s="5"/>
    </row>
    <row r="9" spans="1:11">
      <c r="A9" s="30"/>
      <c r="B9" s="28"/>
      <c r="C9" s="32"/>
      <c r="D9" s="35"/>
      <c r="E9" s="5">
        <v>3</v>
      </c>
      <c r="F9" s="5">
        <v>4.8600000000000003</v>
      </c>
      <c r="G9" s="5"/>
      <c r="H9" s="5"/>
      <c r="I9" s="5">
        <v>1</v>
      </c>
      <c r="J9" s="5">
        <v>1.62</v>
      </c>
      <c r="K9" s="5" t="s">
        <v>17</v>
      </c>
    </row>
    <row r="10" spans="1:11">
      <c r="A10" s="30"/>
      <c r="B10" s="28"/>
      <c r="C10" s="32"/>
      <c r="D10" s="33" t="s">
        <v>27</v>
      </c>
      <c r="E10" s="5">
        <v>2</v>
      </c>
      <c r="F10" s="5">
        <v>2.2679999999999998</v>
      </c>
      <c r="G10" s="5"/>
      <c r="H10" s="5"/>
      <c r="I10" s="5">
        <v>2</v>
      </c>
      <c r="J10" s="5">
        <v>2.2679999999999998</v>
      </c>
      <c r="K10" s="5"/>
    </row>
    <row r="11" spans="1:11">
      <c r="A11" s="30"/>
      <c r="B11" s="28"/>
      <c r="C11" s="32"/>
      <c r="D11" s="34"/>
      <c r="E11" s="5">
        <v>7</v>
      </c>
      <c r="F11" s="5">
        <v>9.9224999999999994</v>
      </c>
      <c r="G11" s="5"/>
      <c r="H11" s="5"/>
      <c r="I11" s="5">
        <v>7</v>
      </c>
      <c r="J11" s="5">
        <v>9.9224999999999994</v>
      </c>
      <c r="K11" s="5"/>
    </row>
    <row r="12" spans="1:11">
      <c r="A12" s="30"/>
      <c r="B12" s="28"/>
      <c r="C12" s="32"/>
      <c r="D12" s="35"/>
      <c r="E12" s="5">
        <v>2</v>
      </c>
      <c r="F12" s="5">
        <v>3.24</v>
      </c>
      <c r="G12" s="5"/>
      <c r="H12" s="5"/>
      <c r="I12" s="5">
        <v>2</v>
      </c>
      <c r="J12" s="5">
        <v>3.24</v>
      </c>
      <c r="K12" s="5"/>
    </row>
    <row r="13" spans="1:11">
      <c r="A13" s="30"/>
      <c r="B13" s="28"/>
      <c r="C13" s="32"/>
      <c r="D13" s="5" t="s">
        <v>28</v>
      </c>
      <c r="E13" s="5">
        <v>1</v>
      </c>
      <c r="F13" s="5">
        <v>1.575</v>
      </c>
      <c r="G13" s="5"/>
      <c r="H13" s="5"/>
      <c r="I13" s="5">
        <v>1</v>
      </c>
      <c r="J13" s="5">
        <v>1.575</v>
      </c>
      <c r="K13" s="5"/>
    </row>
    <row r="14" spans="1:11">
      <c r="A14" s="30"/>
      <c r="B14" s="28">
        <v>2</v>
      </c>
      <c r="C14" s="32" t="s">
        <v>18</v>
      </c>
      <c r="D14" s="5" t="s">
        <v>16</v>
      </c>
      <c r="E14" s="5">
        <v>421</v>
      </c>
      <c r="F14" s="5">
        <v>565.45920000000001</v>
      </c>
      <c r="G14" s="5"/>
      <c r="H14" s="5"/>
      <c r="I14" s="5">
        <v>421</v>
      </c>
      <c r="J14" s="5">
        <v>565.45920000000001</v>
      </c>
      <c r="K14" s="5"/>
    </row>
    <row r="15" spans="1:11">
      <c r="A15" s="30"/>
      <c r="B15" s="28"/>
      <c r="C15" s="32"/>
      <c r="D15" s="33" t="s">
        <v>29</v>
      </c>
      <c r="E15" s="5">
        <v>9</v>
      </c>
      <c r="F15" s="5">
        <v>11.34</v>
      </c>
      <c r="G15" s="5"/>
      <c r="H15" s="5"/>
      <c r="I15" s="5">
        <v>9</v>
      </c>
      <c r="J15" s="5">
        <v>11.34</v>
      </c>
      <c r="K15" s="5"/>
    </row>
    <row r="16" spans="1:11">
      <c r="A16" s="30"/>
      <c r="B16" s="28"/>
      <c r="C16" s="32"/>
      <c r="D16" s="35"/>
      <c r="E16" s="5">
        <v>2</v>
      </c>
      <c r="F16" s="5">
        <v>3.6</v>
      </c>
      <c r="G16" s="5"/>
      <c r="H16" s="5"/>
      <c r="I16" s="5">
        <v>2</v>
      </c>
      <c r="J16" s="5">
        <v>3.6</v>
      </c>
      <c r="K16" s="5"/>
    </row>
    <row r="17" spans="1:11">
      <c r="A17" s="30"/>
      <c r="B17" s="28"/>
      <c r="C17" s="32"/>
      <c r="D17" s="33" t="s">
        <v>30</v>
      </c>
      <c r="E17" s="5">
        <v>114</v>
      </c>
      <c r="F17" s="5">
        <v>143.63999999999999</v>
      </c>
      <c r="G17" s="5"/>
      <c r="H17" s="5"/>
      <c r="I17" s="5">
        <v>114</v>
      </c>
      <c r="J17" s="5">
        <v>143.63999999999999</v>
      </c>
      <c r="K17" s="5"/>
    </row>
    <row r="18" spans="1:11">
      <c r="A18" s="30"/>
      <c r="B18" s="28"/>
      <c r="C18" s="32"/>
      <c r="D18" s="35"/>
      <c r="E18" s="5">
        <v>24</v>
      </c>
      <c r="F18" s="5">
        <v>43.2</v>
      </c>
      <c r="G18" s="5"/>
      <c r="H18" s="5"/>
      <c r="I18" s="5">
        <v>24</v>
      </c>
      <c r="J18" s="5">
        <v>43.2</v>
      </c>
      <c r="K18" s="5"/>
    </row>
    <row r="19" spans="1:11">
      <c r="A19" s="30"/>
      <c r="B19" s="28"/>
      <c r="C19" s="32"/>
      <c r="D19" s="33" t="s">
        <v>31</v>
      </c>
      <c r="E19" s="5">
        <v>34</v>
      </c>
      <c r="F19" s="5">
        <v>42.84</v>
      </c>
      <c r="G19" s="5"/>
      <c r="H19" s="5"/>
      <c r="I19" s="5">
        <v>34</v>
      </c>
      <c r="J19" s="5">
        <v>42.84</v>
      </c>
      <c r="K19" s="5"/>
    </row>
    <row r="20" spans="1:11">
      <c r="A20" s="30"/>
      <c r="B20" s="28"/>
      <c r="C20" s="32"/>
      <c r="D20" s="35"/>
      <c r="E20" s="5">
        <v>12</v>
      </c>
      <c r="F20" s="5">
        <v>21.6</v>
      </c>
      <c r="G20" s="5"/>
      <c r="H20" s="5"/>
      <c r="I20" s="5">
        <v>12</v>
      </c>
      <c r="J20" s="5">
        <v>21.6</v>
      </c>
      <c r="K20" s="5"/>
    </row>
    <row r="21" spans="1:11">
      <c r="A21" s="30"/>
      <c r="B21" s="28"/>
      <c r="C21" s="32"/>
      <c r="D21" s="33" t="s">
        <v>32</v>
      </c>
      <c r="E21" s="5">
        <v>162</v>
      </c>
      <c r="F21" s="5">
        <v>204.12</v>
      </c>
      <c r="G21" s="5"/>
      <c r="H21" s="5"/>
      <c r="I21" s="5">
        <v>162</v>
      </c>
      <c r="J21" s="5">
        <v>204.12</v>
      </c>
      <c r="K21" s="5"/>
    </row>
    <row r="22" spans="1:11">
      <c r="A22" s="30"/>
      <c r="B22" s="28"/>
      <c r="C22" s="32"/>
      <c r="D22" s="35"/>
      <c r="E22" s="5">
        <v>28</v>
      </c>
      <c r="F22" s="5">
        <v>50.4</v>
      </c>
      <c r="G22" s="5"/>
      <c r="H22" s="5"/>
      <c r="I22" s="5">
        <v>28</v>
      </c>
      <c r="J22" s="5">
        <v>50.4</v>
      </c>
      <c r="K22" s="5"/>
    </row>
    <row r="23" spans="1:11">
      <c r="A23" s="30"/>
      <c r="B23" s="28"/>
      <c r="C23" s="32"/>
      <c r="D23" s="5" t="s">
        <v>33</v>
      </c>
      <c r="E23" s="5">
        <v>1</v>
      </c>
      <c r="F23" s="5">
        <v>0.6552</v>
      </c>
      <c r="G23" s="5"/>
      <c r="H23" s="5"/>
      <c r="I23" s="5">
        <v>1</v>
      </c>
      <c r="J23" s="5">
        <v>0.6552</v>
      </c>
      <c r="K23" s="5"/>
    </row>
    <row r="24" spans="1:11">
      <c r="A24" s="30"/>
      <c r="B24" s="28"/>
      <c r="C24" s="32"/>
      <c r="D24" s="33" t="s">
        <v>34</v>
      </c>
      <c r="E24" s="5">
        <v>14</v>
      </c>
      <c r="F24" s="5">
        <v>15.875999999999999</v>
      </c>
      <c r="G24" s="5"/>
      <c r="H24" s="5"/>
      <c r="I24" s="5">
        <v>14</v>
      </c>
      <c r="J24" s="5">
        <v>15.875999999999999</v>
      </c>
      <c r="K24" s="5"/>
    </row>
    <row r="25" spans="1:11">
      <c r="A25" s="30"/>
      <c r="B25" s="28"/>
      <c r="C25" s="32"/>
      <c r="D25" s="35"/>
      <c r="E25" s="5">
        <v>11</v>
      </c>
      <c r="F25" s="5">
        <v>15.592499999999999</v>
      </c>
      <c r="G25" s="5"/>
      <c r="H25" s="5"/>
      <c r="I25" s="5">
        <v>11</v>
      </c>
      <c r="J25" s="5">
        <v>15.592499999999999</v>
      </c>
      <c r="K25" s="5"/>
    </row>
    <row r="26" spans="1:11">
      <c r="A26" s="30"/>
      <c r="B26" s="28"/>
      <c r="C26" s="32"/>
      <c r="D26" s="33" t="s">
        <v>35</v>
      </c>
      <c r="E26" s="5">
        <v>7</v>
      </c>
      <c r="F26" s="5">
        <v>7.9379999999999997</v>
      </c>
      <c r="G26" s="5"/>
      <c r="H26" s="5"/>
      <c r="I26" s="5">
        <v>7</v>
      </c>
      <c r="J26" s="5">
        <v>7.9379999999999997</v>
      </c>
      <c r="K26" s="5"/>
    </row>
    <row r="27" spans="1:11">
      <c r="A27" s="30"/>
      <c r="B27" s="28"/>
      <c r="C27" s="32"/>
      <c r="D27" s="34"/>
      <c r="E27" s="5">
        <v>1</v>
      </c>
      <c r="F27" s="5">
        <v>1.4175</v>
      </c>
      <c r="G27" s="5"/>
      <c r="H27" s="5"/>
      <c r="I27" s="5">
        <v>1</v>
      </c>
      <c r="J27" s="5">
        <v>1.4175</v>
      </c>
      <c r="K27" s="5"/>
    </row>
    <row r="28" spans="1:11">
      <c r="A28" s="30"/>
      <c r="B28" s="28"/>
      <c r="C28" s="32"/>
      <c r="D28" s="35"/>
      <c r="E28" s="5">
        <v>2</v>
      </c>
      <c r="F28" s="5">
        <v>3.24</v>
      </c>
      <c r="G28" s="5"/>
      <c r="H28" s="5"/>
      <c r="I28" s="5">
        <v>2</v>
      </c>
      <c r="J28" s="5">
        <v>3.24</v>
      </c>
      <c r="K28" s="5"/>
    </row>
    <row r="29" spans="1:11">
      <c r="A29" s="30"/>
      <c r="B29" s="28">
        <v>3</v>
      </c>
      <c r="C29" s="32" t="s">
        <v>19</v>
      </c>
      <c r="D29" s="5" t="s">
        <v>16</v>
      </c>
      <c r="E29" s="5">
        <v>1</v>
      </c>
      <c r="F29" s="5">
        <v>8.1</v>
      </c>
      <c r="G29" s="5"/>
      <c r="H29" s="5"/>
      <c r="I29" s="5">
        <v>1</v>
      </c>
      <c r="J29" s="5">
        <v>8.1</v>
      </c>
      <c r="K29" s="5"/>
    </row>
    <row r="30" spans="1:11">
      <c r="A30" s="30"/>
      <c r="B30" s="28"/>
      <c r="C30" s="32"/>
      <c r="D30" s="5" t="s">
        <v>36</v>
      </c>
      <c r="E30" s="5">
        <v>1</v>
      </c>
      <c r="F30" s="5">
        <v>8.1</v>
      </c>
      <c r="G30" s="5"/>
      <c r="H30" s="5"/>
      <c r="I30" s="5">
        <v>1</v>
      </c>
      <c r="J30" s="5">
        <v>8.1</v>
      </c>
      <c r="K30" s="5"/>
    </row>
    <row r="31" spans="1:11">
      <c r="A31" s="30"/>
      <c r="B31" s="28">
        <v>4</v>
      </c>
      <c r="C31" s="32" t="s">
        <v>20</v>
      </c>
      <c r="D31" s="5" t="s">
        <v>16</v>
      </c>
      <c r="E31" s="5">
        <v>270</v>
      </c>
      <c r="F31" s="5">
        <v>394.19479999999999</v>
      </c>
      <c r="G31" s="5"/>
      <c r="H31" s="5"/>
      <c r="I31" s="5">
        <v>270</v>
      </c>
      <c r="J31" s="5">
        <v>394.19479999999999</v>
      </c>
      <c r="K31" s="5"/>
    </row>
    <row r="32" spans="1:11">
      <c r="A32" s="30"/>
      <c r="B32" s="28"/>
      <c r="C32" s="32"/>
      <c r="D32" s="33" t="s">
        <v>37</v>
      </c>
      <c r="E32" s="5">
        <v>4</v>
      </c>
      <c r="F32" s="5">
        <v>5.04</v>
      </c>
      <c r="G32" s="5"/>
      <c r="H32" s="5"/>
      <c r="I32" s="5">
        <v>4</v>
      </c>
      <c r="J32" s="5">
        <v>5.04</v>
      </c>
      <c r="K32" s="5"/>
    </row>
    <row r="33" spans="1:11">
      <c r="A33" s="30"/>
      <c r="B33" s="28"/>
      <c r="C33" s="32"/>
      <c r="D33" s="35"/>
      <c r="E33" s="5">
        <v>9</v>
      </c>
      <c r="F33" s="5">
        <v>16.2</v>
      </c>
      <c r="G33" s="5"/>
      <c r="H33" s="5"/>
      <c r="I33" s="5">
        <v>9</v>
      </c>
      <c r="J33" s="5">
        <v>16.2</v>
      </c>
      <c r="K33" s="5"/>
    </row>
    <row r="34" spans="1:11">
      <c r="A34" s="30"/>
      <c r="B34" s="28"/>
      <c r="C34" s="32"/>
      <c r="D34" s="33" t="s">
        <v>38</v>
      </c>
      <c r="E34" s="5">
        <v>112</v>
      </c>
      <c r="F34" s="5">
        <v>141.12</v>
      </c>
      <c r="G34" s="5"/>
      <c r="H34" s="5"/>
      <c r="I34" s="5">
        <v>112</v>
      </c>
      <c r="J34" s="5">
        <v>141.12</v>
      </c>
      <c r="K34" s="5"/>
    </row>
    <row r="35" spans="1:11">
      <c r="A35" s="30"/>
      <c r="B35" s="28"/>
      <c r="C35" s="32"/>
      <c r="D35" s="35"/>
      <c r="E35" s="5">
        <v>59</v>
      </c>
      <c r="F35" s="5">
        <v>106.2</v>
      </c>
      <c r="G35" s="5"/>
      <c r="H35" s="5"/>
      <c r="I35" s="5">
        <v>59</v>
      </c>
      <c r="J35" s="5">
        <v>106.2</v>
      </c>
      <c r="K35" s="5"/>
    </row>
    <row r="36" spans="1:11">
      <c r="A36" s="30"/>
      <c r="B36" s="28"/>
      <c r="C36" s="32"/>
      <c r="D36" s="5" t="s">
        <v>39</v>
      </c>
      <c r="E36" s="5">
        <v>3</v>
      </c>
      <c r="F36" s="5">
        <v>5.4</v>
      </c>
      <c r="G36" s="5"/>
      <c r="H36" s="5"/>
      <c r="I36" s="5">
        <v>3</v>
      </c>
      <c r="J36" s="5">
        <v>5.4</v>
      </c>
      <c r="K36" s="5"/>
    </row>
    <row r="37" spans="1:11">
      <c r="A37" s="30"/>
      <c r="B37" s="28"/>
      <c r="C37" s="32"/>
      <c r="D37" s="33" t="s">
        <v>40</v>
      </c>
      <c r="E37" s="5">
        <v>30</v>
      </c>
      <c r="F37" s="5">
        <v>37.799999999999997</v>
      </c>
      <c r="G37" s="5"/>
      <c r="H37" s="5"/>
      <c r="I37" s="5">
        <v>30</v>
      </c>
      <c r="J37" s="5">
        <v>37.799999999999997</v>
      </c>
      <c r="K37" s="5"/>
    </row>
    <row r="38" spans="1:11">
      <c r="A38" s="30"/>
      <c r="B38" s="28"/>
      <c r="C38" s="32"/>
      <c r="D38" s="34"/>
      <c r="E38" s="5">
        <v>4</v>
      </c>
      <c r="F38" s="5">
        <v>5.5439999999999996</v>
      </c>
      <c r="G38" s="5"/>
      <c r="H38" s="5"/>
      <c r="I38" s="5">
        <v>4</v>
      </c>
      <c r="J38" s="5">
        <v>5.5439999999999996</v>
      </c>
      <c r="K38" s="5"/>
    </row>
    <row r="39" spans="1:11">
      <c r="A39" s="30"/>
      <c r="B39" s="28"/>
      <c r="C39" s="32"/>
      <c r="D39" s="34"/>
      <c r="E39" s="5">
        <v>24</v>
      </c>
      <c r="F39" s="5">
        <v>43.2</v>
      </c>
      <c r="G39" s="5"/>
      <c r="H39" s="5"/>
      <c r="I39" s="5">
        <v>24</v>
      </c>
      <c r="J39" s="5">
        <v>43.2</v>
      </c>
      <c r="K39" s="5"/>
    </row>
    <row r="40" spans="1:11">
      <c r="A40" s="30"/>
      <c r="B40" s="28"/>
      <c r="C40" s="32"/>
      <c r="D40" s="35"/>
      <c r="E40" s="5">
        <v>11</v>
      </c>
      <c r="F40" s="5">
        <v>21.78</v>
      </c>
      <c r="G40" s="5"/>
      <c r="H40" s="5"/>
      <c r="I40" s="5">
        <v>11</v>
      </c>
      <c r="J40" s="5">
        <v>21.78</v>
      </c>
      <c r="K40" s="5"/>
    </row>
    <row r="41" spans="1:11">
      <c r="A41" s="30"/>
      <c r="B41" s="28"/>
      <c r="C41" s="32"/>
      <c r="D41" s="33" t="s">
        <v>41</v>
      </c>
      <c r="E41" s="5">
        <v>2</v>
      </c>
      <c r="F41" s="5">
        <v>1.6379999999999999</v>
      </c>
      <c r="G41" s="5"/>
      <c r="H41" s="5"/>
      <c r="I41" s="5">
        <v>2</v>
      </c>
      <c r="J41" s="5">
        <v>1.6379999999999999</v>
      </c>
      <c r="K41" s="5"/>
    </row>
    <row r="42" spans="1:11">
      <c r="A42" s="30"/>
      <c r="B42" s="28"/>
      <c r="C42" s="32"/>
      <c r="D42" s="35"/>
      <c r="E42" s="5">
        <v>8</v>
      </c>
      <c r="F42" s="5">
        <v>8.1647999999999996</v>
      </c>
      <c r="G42" s="5"/>
      <c r="H42" s="5"/>
      <c r="I42" s="5">
        <v>8</v>
      </c>
      <c r="J42" s="5">
        <v>8.1647999999999996</v>
      </c>
      <c r="K42" s="5"/>
    </row>
    <row r="43" spans="1:11">
      <c r="A43" s="30"/>
      <c r="B43" s="28"/>
      <c r="C43" s="32"/>
      <c r="D43" s="33" t="s">
        <v>42</v>
      </c>
      <c r="E43" s="5">
        <v>3</v>
      </c>
      <c r="F43" s="5">
        <v>1.4279999999999999</v>
      </c>
      <c r="G43" s="5"/>
      <c r="H43" s="5"/>
      <c r="I43" s="5">
        <v>3</v>
      </c>
      <c r="J43" s="5">
        <v>1.4279999999999999</v>
      </c>
      <c r="K43" s="5"/>
    </row>
    <row r="44" spans="1:11">
      <c r="A44" s="31"/>
      <c r="B44" s="28"/>
      <c r="C44" s="32"/>
      <c r="D44" s="35"/>
      <c r="E44" s="5">
        <v>1</v>
      </c>
      <c r="F44" s="5">
        <v>0.68</v>
      </c>
      <c r="G44" s="5"/>
      <c r="H44" s="5"/>
      <c r="I44" s="5">
        <v>1</v>
      </c>
      <c r="J44" s="5">
        <v>0.68</v>
      </c>
      <c r="K44" s="5"/>
    </row>
    <row r="45" spans="1:11" ht="27">
      <c r="A45" s="29">
        <v>2022</v>
      </c>
      <c r="B45" s="28" t="s">
        <v>14</v>
      </c>
      <c r="C45" s="28"/>
      <c r="D45" s="28"/>
      <c r="E45" s="5">
        <f>E46+E58+E75+E78+E112</f>
        <v>3868</v>
      </c>
      <c r="F45" s="5">
        <f>F46+F58+F75+F78+F112</f>
        <v>3810.5635999999995</v>
      </c>
      <c r="G45" s="6" t="s">
        <v>13</v>
      </c>
      <c r="H45" s="5"/>
      <c r="I45" s="5">
        <f>I46+I58+I75+I78+I112</f>
        <v>3865</v>
      </c>
      <c r="J45" s="5">
        <f>J46+J58+J75+J78+J112</f>
        <v>3807.1615999999985</v>
      </c>
      <c r="K45" s="5"/>
    </row>
    <row r="46" spans="1:11" ht="27">
      <c r="A46" s="30"/>
      <c r="B46" s="29">
        <v>1</v>
      </c>
      <c r="C46" s="32" t="s">
        <v>15</v>
      </c>
      <c r="D46" s="5" t="s">
        <v>16</v>
      </c>
      <c r="E46" s="5">
        <v>974</v>
      </c>
      <c r="F46" s="5">
        <v>974.43359999999905</v>
      </c>
      <c r="G46" s="6" t="s">
        <v>13</v>
      </c>
      <c r="H46" s="5"/>
      <c r="I46" s="5">
        <v>971</v>
      </c>
      <c r="J46" s="5">
        <f>SUM(J47:J57)</f>
        <v>971.03159999999821</v>
      </c>
      <c r="K46" s="5"/>
    </row>
    <row r="47" spans="1:11">
      <c r="A47" s="30"/>
      <c r="B47" s="30"/>
      <c r="C47" s="32"/>
      <c r="D47" s="32" t="s">
        <v>26</v>
      </c>
      <c r="E47" s="5">
        <v>207</v>
      </c>
      <c r="F47" s="5">
        <v>164.31659999999999</v>
      </c>
      <c r="G47" s="5"/>
      <c r="H47" s="5"/>
      <c r="I47" s="5">
        <v>207</v>
      </c>
      <c r="J47" s="5">
        <v>164.31659999999999</v>
      </c>
      <c r="K47" s="5"/>
    </row>
    <row r="48" spans="1:11">
      <c r="A48" s="30"/>
      <c r="B48" s="30"/>
      <c r="C48" s="32"/>
      <c r="D48" s="32"/>
      <c r="E48" s="5">
        <v>212</v>
      </c>
      <c r="F48" s="5">
        <v>240.40799999999899</v>
      </c>
      <c r="G48" s="5"/>
      <c r="H48" s="5"/>
      <c r="I48" s="5">
        <v>212</v>
      </c>
      <c r="J48" s="5">
        <v>240.40799999999899</v>
      </c>
      <c r="K48" s="5"/>
    </row>
    <row r="49" spans="1:11">
      <c r="A49" s="30"/>
      <c r="B49" s="30"/>
      <c r="C49" s="32"/>
      <c r="D49" s="32" t="s">
        <v>43</v>
      </c>
      <c r="E49" s="5">
        <v>91</v>
      </c>
      <c r="F49" s="5">
        <v>72.235799999999998</v>
      </c>
      <c r="G49" s="5"/>
      <c r="H49" s="5"/>
      <c r="I49" s="5">
        <v>91</v>
      </c>
      <c r="J49" s="5">
        <v>72.235799999999998</v>
      </c>
      <c r="K49" s="5"/>
    </row>
    <row r="50" spans="1:11">
      <c r="A50" s="30"/>
      <c r="B50" s="30"/>
      <c r="C50" s="32"/>
      <c r="D50" s="32"/>
      <c r="E50" s="5">
        <v>31</v>
      </c>
      <c r="F50" s="5">
        <v>35.154000000000003</v>
      </c>
      <c r="G50" s="5"/>
      <c r="H50" s="5"/>
      <c r="I50" s="5">
        <v>31</v>
      </c>
      <c r="J50" s="5">
        <v>35.154000000000003</v>
      </c>
      <c r="K50" s="5"/>
    </row>
    <row r="51" spans="1:11">
      <c r="A51" s="30"/>
      <c r="B51" s="30"/>
      <c r="C51" s="32"/>
      <c r="D51" s="32" t="s">
        <v>27</v>
      </c>
      <c r="E51" s="5">
        <v>15</v>
      </c>
      <c r="F51" s="5">
        <v>11.907</v>
      </c>
      <c r="G51" s="5"/>
      <c r="H51" s="5"/>
      <c r="I51" s="5">
        <v>15</v>
      </c>
      <c r="J51" s="5">
        <v>11.907</v>
      </c>
      <c r="K51" s="5"/>
    </row>
    <row r="52" spans="1:11">
      <c r="A52" s="30"/>
      <c r="B52" s="30"/>
      <c r="C52" s="32"/>
      <c r="D52" s="32"/>
      <c r="E52" s="5">
        <v>3</v>
      </c>
      <c r="F52" s="5">
        <v>3.4020000000000001</v>
      </c>
      <c r="G52" s="5"/>
      <c r="H52" s="5"/>
      <c r="I52" s="5">
        <v>3</v>
      </c>
      <c r="J52" s="5">
        <v>3.4020000000000001</v>
      </c>
      <c r="K52" s="5"/>
    </row>
    <row r="53" spans="1:11">
      <c r="A53" s="30"/>
      <c r="B53" s="30"/>
      <c r="C53" s="32"/>
      <c r="D53" s="32" t="s">
        <v>44</v>
      </c>
      <c r="E53" s="5">
        <v>138</v>
      </c>
      <c r="F53" s="5">
        <v>109.5444</v>
      </c>
      <c r="G53" s="5"/>
      <c r="H53" s="5"/>
      <c r="I53" s="5">
        <v>138</v>
      </c>
      <c r="J53" s="5">
        <v>109.5444</v>
      </c>
      <c r="K53" s="5"/>
    </row>
    <row r="54" spans="1:11" ht="27">
      <c r="A54" s="30"/>
      <c r="B54" s="30"/>
      <c r="C54" s="32"/>
      <c r="D54" s="32"/>
      <c r="E54" s="5">
        <v>29</v>
      </c>
      <c r="F54" s="5">
        <v>32.886000000000003</v>
      </c>
      <c r="G54" s="5"/>
      <c r="H54" s="5"/>
      <c r="I54" s="5">
        <v>26</v>
      </c>
      <c r="J54" s="5">
        <f>1.134*26</f>
        <v>29.483999999999998</v>
      </c>
      <c r="K54" s="8" t="s">
        <v>21</v>
      </c>
    </row>
    <row r="55" spans="1:11">
      <c r="A55" s="30"/>
      <c r="B55" s="30"/>
      <c r="C55" s="32"/>
      <c r="D55" s="32" t="s">
        <v>45</v>
      </c>
      <c r="E55" s="5">
        <v>29</v>
      </c>
      <c r="F55" s="5">
        <v>28.1358</v>
      </c>
      <c r="G55" s="5"/>
      <c r="H55" s="5"/>
      <c r="I55" s="5">
        <v>29</v>
      </c>
      <c r="J55" s="5">
        <v>28.1358</v>
      </c>
      <c r="K55" s="5"/>
    </row>
    <row r="56" spans="1:11">
      <c r="A56" s="30"/>
      <c r="B56" s="30"/>
      <c r="C56" s="32"/>
      <c r="D56" s="32"/>
      <c r="E56" s="5">
        <v>4</v>
      </c>
      <c r="F56" s="5">
        <v>5.5439999999999996</v>
      </c>
      <c r="G56" s="5"/>
      <c r="H56" s="5"/>
      <c r="I56" s="5">
        <v>4</v>
      </c>
      <c r="J56" s="5">
        <v>5.5439999999999996</v>
      </c>
      <c r="K56" s="5"/>
    </row>
    <row r="57" spans="1:11">
      <c r="A57" s="30"/>
      <c r="B57" s="31"/>
      <c r="C57" s="32"/>
      <c r="D57" s="5" t="s">
        <v>28</v>
      </c>
      <c r="E57" s="5">
        <v>215</v>
      </c>
      <c r="F57" s="5">
        <v>270.89999999999901</v>
      </c>
      <c r="G57" s="5"/>
      <c r="H57" s="5"/>
      <c r="I57" s="5">
        <v>215</v>
      </c>
      <c r="J57" s="5">
        <v>270.89999999999901</v>
      </c>
      <c r="K57" s="5"/>
    </row>
    <row r="58" spans="1:11">
      <c r="A58" s="30"/>
      <c r="B58" s="29">
        <v>2</v>
      </c>
      <c r="C58" s="32" t="s">
        <v>18</v>
      </c>
      <c r="D58" s="5" t="s">
        <v>16</v>
      </c>
      <c r="E58" s="5">
        <v>1140</v>
      </c>
      <c r="F58" s="5">
        <v>1077.5645999999999</v>
      </c>
      <c r="G58" s="6"/>
      <c r="H58" s="5"/>
      <c r="I58" s="5">
        <v>1140</v>
      </c>
      <c r="J58" s="5">
        <v>1077.5645999999999</v>
      </c>
      <c r="K58" s="5"/>
    </row>
    <row r="59" spans="1:11">
      <c r="A59" s="30"/>
      <c r="B59" s="30"/>
      <c r="C59" s="32"/>
      <c r="D59" s="32" t="s">
        <v>30</v>
      </c>
      <c r="E59" s="5">
        <v>5</v>
      </c>
      <c r="F59" s="5">
        <v>4.41</v>
      </c>
      <c r="G59" s="5"/>
      <c r="H59" s="5"/>
      <c r="I59" s="5">
        <v>5</v>
      </c>
      <c r="J59" s="5">
        <v>4.41</v>
      </c>
      <c r="K59" s="5"/>
    </row>
    <row r="60" spans="1:11">
      <c r="A60" s="30"/>
      <c r="B60" s="30"/>
      <c r="C60" s="32"/>
      <c r="D60" s="32"/>
      <c r="E60" s="5">
        <v>9</v>
      </c>
      <c r="F60" s="5">
        <v>11.34</v>
      </c>
      <c r="G60" s="5"/>
      <c r="H60" s="5"/>
      <c r="I60" s="5">
        <v>9</v>
      </c>
      <c r="J60" s="5">
        <v>11.34</v>
      </c>
      <c r="K60" s="5"/>
    </row>
    <row r="61" spans="1:11">
      <c r="A61" s="30"/>
      <c r="B61" s="30"/>
      <c r="C61" s="32"/>
      <c r="D61" s="32" t="s">
        <v>32</v>
      </c>
      <c r="E61" s="5">
        <v>16</v>
      </c>
      <c r="F61" s="5">
        <v>14.112</v>
      </c>
      <c r="G61" s="5"/>
      <c r="H61" s="5"/>
      <c r="I61" s="5">
        <v>16</v>
      </c>
      <c r="J61" s="5">
        <v>14.112</v>
      </c>
      <c r="K61" s="5"/>
    </row>
    <row r="62" spans="1:11">
      <c r="A62" s="30"/>
      <c r="B62" s="30"/>
      <c r="C62" s="32"/>
      <c r="D62" s="32"/>
      <c r="E62" s="5">
        <v>1</v>
      </c>
      <c r="F62" s="5">
        <v>1.26</v>
      </c>
      <c r="G62" s="5"/>
      <c r="H62" s="5"/>
      <c r="I62" s="5">
        <v>1</v>
      </c>
      <c r="J62" s="5">
        <v>1.26</v>
      </c>
      <c r="K62" s="5"/>
    </row>
    <row r="63" spans="1:11">
      <c r="A63" s="30"/>
      <c r="B63" s="30"/>
      <c r="C63" s="32"/>
      <c r="D63" s="5" t="s">
        <v>46</v>
      </c>
      <c r="E63" s="5">
        <v>4</v>
      </c>
      <c r="F63" s="5">
        <v>3.528</v>
      </c>
      <c r="G63" s="5"/>
      <c r="H63" s="5"/>
      <c r="I63" s="5">
        <v>4</v>
      </c>
      <c r="J63" s="5">
        <v>3.528</v>
      </c>
      <c r="K63" s="5"/>
    </row>
    <row r="64" spans="1:11">
      <c r="A64" s="30"/>
      <c r="B64" s="30"/>
      <c r="C64" s="32"/>
      <c r="D64" s="32" t="s">
        <v>34</v>
      </c>
      <c r="E64" s="5">
        <v>393</v>
      </c>
      <c r="F64" s="5">
        <v>311.96339999999901</v>
      </c>
      <c r="G64" s="5"/>
      <c r="H64" s="5"/>
      <c r="I64" s="5">
        <v>393</v>
      </c>
      <c r="J64" s="5">
        <v>311.96339999999901</v>
      </c>
      <c r="K64" s="5"/>
    </row>
    <row r="65" spans="1:11">
      <c r="A65" s="30"/>
      <c r="B65" s="30"/>
      <c r="C65" s="32"/>
      <c r="D65" s="32"/>
      <c r="E65" s="5">
        <v>372</v>
      </c>
      <c r="F65" s="5">
        <v>421.84800000000098</v>
      </c>
      <c r="G65" s="5"/>
      <c r="H65" s="5"/>
      <c r="I65" s="5">
        <v>372</v>
      </c>
      <c r="J65" s="5">
        <v>421.84800000000098</v>
      </c>
      <c r="K65" s="5"/>
    </row>
    <row r="66" spans="1:11">
      <c r="A66" s="30"/>
      <c r="B66" s="30"/>
      <c r="C66" s="32"/>
      <c r="D66" s="32" t="s">
        <v>35</v>
      </c>
      <c r="E66" s="5">
        <v>111</v>
      </c>
      <c r="F66" s="5">
        <v>88.111800000000102</v>
      </c>
      <c r="G66" s="5"/>
      <c r="H66" s="5"/>
      <c r="I66" s="5">
        <v>111</v>
      </c>
      <c r="J66" s="5">
        <v>88.111800000000102</v>
      </c>
      <c r="K66" s="5"/>
    </row>
    <row r="67" spans="1:11">
      <c r="A67" s="30"/>
      <c r="B67" s="30"/>
      <c r="C67" s="32"/>
      <c r="D67" s="32"/>
      <c r="E67" s="5">
        <v>30</v>
      </c>
      <c r="F67" s="5">
        <v>34.020000000000003</v>
      </c>
      <c r="G67" s="5"/>
      <c r="H67" s="5"/>
      <c r="I67" s="5">
        <v>30</v>
      </c>
      <c r="J67" s="5">
        <v>34.020000000000003</v>
      </c>
      <c r="K67" s="5"/>
    </row>
    <row r="68" spans="1:11">
      <c r="A68" s="30"/>
      <c r="B68" s="30"/>
      <c r="C68" s="32"/>
      <c r="D68" s="32" t="s">
        <v>47</v>
      </c>
      <c r="E68" s="5">
        <v>25</v>
      </c>
      <c r="F68" s="5">
        <v>19.844999999999999</v>
      </c>
      <c r="G68" s="5"/>
      <c r="H68" s="5"/>
      <c r="I68" s="5">
        <v>25</v>
      </c>
      <c r="J68" s="5">
        <v>19.844999999999999</v>
      </c>
      <c r="K68" s="5"/>
    </row>
    <row r="69" spans="1:11">
      <c r="A69" s="30"/>
      <c r="B69" s="30"/>
      <c r="C69" s="32"/>
      <c r="D69" s="32"/>
      <c r="E69" s="5">
        <v>10</v>
      </c>
      <c r="F69" s="5">
        <v>11.34</v>
      </c>
      <c r="G69" s="5"/>
      <c r="H69" s="5"/>
      <c r="I69" s="5">
        <v>10</v>
      </c>
      <c r="J69" s="5">
        <v>11.34</v>
      </c>
      <c r="K69" s="5"/>
    </row>
    <row r="70" spans="1:11">
      <c r="A70" s="30"/>
      <c r="B70" s="30"/>
      <c r="C70" s="32"/>
      <c r="D70" s="32" t="s">
        <v>48</v>
      </c>
      <c r="E70" s="5">
        <v>18</v>
      </c>
      <c r="F70" s="5">
        <v>14.288399999999999</v>
      </c>
      <c r="G70" s="5"/>
      <c r="H70" s="5"/>
      <c r="I70" s="5">
        <v>18</v>
      </c>
      <c r="J70" s="5">
        <v>14.288399999999999</v>
      </c>
      <c r="K70" s="5"/>
    </row>
    <row r="71" spans="1:11">
      <c r="A71" s="30"/>
      <c r="B71" s="30"/>
      <c r="C71" s="32"/>
      <c r="D71" s="32"/>
      <c r="E71" s="5">
        <v>28</v>
      </c>
      <c r="F71" s="5">
        <v>31.751999999999999</v>
      </c>
      <c r="G71" s="5"/>
      <c r="H71" s="5"/>
      <c r="I71" s="5">
        <v>28</v>
      </c>
      <c r="J71" s="5">
        <v>31.751999999999999</v>
      </c>
      <c r="K71" s="5"/>
    </row>
    <row r="72" spans="1:11">
      <c r="A72" s="30"/>
      <c r="B72" s="30"/>
      <c r="C72" s="32"/>
      <c r="D72" s="32" t="s">
        <v>49</v>
      </c>
      <c r="E72" s="5">
        <v>76</v>
      </c>
      <c r="F72" s="5">
        <v>67.031999999999996</v>
      </c>
      <c r="G72" s="5"/>
      <c r="H72" s="5"/>
      <c r="I72" s="5">
        <v>76</v>
      </c>
      <c r="J72" s="5">
        <v>67.031999999999996</v>
      </c>
      <c r="K72" s="5"/>
    </row>
    <row r="73" spans="1:11">
      <c r="A73" s="30"/>
      <c r="B73" s="30"/>
      <c r="C73" s="32"/>
      <c r="D73" s="32"/>
      <c r="E73" s="5">
        <v>15</v>
      </c>
      <c r="F73" s="5">
        <v>18.899999999999999</v>
      </c>
      <c r="G73" s="5"/>
      <c r="H73" s="5"/>
      <c r="I73" s="5">
        <v>15</v>
      </c>
      <c r="J73" s="5">
        <v>18.899999999999999</v>
      </c>
      <c r="K73" s="5"/>
    </row>
    <row r="74" spans="1:11">
      <c r="A74" s="30"/>
      <c r="B74" s="31"/>
      <c r="C74" s="32"/>
      <c r="D74" s="5" t="s">
        <v>50</v>
      </c>
      <c r="E74" s="5">
        <v>27</v>
      </c>
      <c r="F74" s="5">
        <v>23.814</v>
      </c>
      <c r="G74" s="5"/>
      <c r="H74" s="5"/>
      <c r="I74" s="5">
        <v>27</v>
      </c>
      <c r="J74" s="5">
        <v>23.814</v>
      </c>
      <c r="K74" s="5"/>
    </row>
    <row r="75" spans="1:11">
      <c r="A75" s="30"/>
      <c r="B75" s="29">
        <v>3</v>
      </c>
      <c r="C75" s="32" t="s">
        <v>19</v>
      </c>
      <c r="D75" s="5" t="s">
        <v>16</v>
      </c>
      <c r="E75" s="5">
        <v>11</v>
      </c>
      <c r="F75" s="5">
        <v>30.8</v>
      </c>
      <c r="G75" s="5"/>
      <c r="H75" s="5"/>
      <c r="I75" s="5">
        <v>11</v>
      </c>
      <c r="J75" s="5">
        <v>30.8</v>
      </c>
      <c r="K75" s="5"/>
    </row>
    <row r="76" spans="1:11">
      <c r="A76" s="30"/>
      <c r="B76" s="30"/>
      <c r="C76" s="32"/>
      <c r="D76" s="5" t="s">
        <v>51</v>
      </c>
      <c r="E76" s="5">
        <v>2</v>
      </c>
      <c r="F76" s="5">
        <v>5.6</v>
      </c>
      <c r="G76" s="5"/>
      <c r="H76" s="5"/>
      <c r="I76" s="5">
        <v>2</v>
      </c>
      <c r="J76" s="5">
        <v>5.6</v>
      </c>
      <c r="K76" s="5"/>
    </row>
    <row r="77" spans="1:11">
      <c r="A77" s="30"/>
      <c r="B77" s="31"/>
      <c r="C77" s="32"/>
      <c r="D77" s="5" t="s">
        <v>52</v>
      </c>
      <c r="E77" s="5">
        <v>9</v>
      </c>
      <c r="F77" s="5">
        <v>25.2</v>
      </c>
      <c r="G77" s="5"/>
      <c r="H77" s="5"/>
      <c r="I77" s="5">
        <v>9</v>
      </c>
      <c r="J77" s="5">
        <v>25.2</v>
      </c>
      <c r="K77" s="5"/>
    </row>
    <row r="78" spans="1:11">
      <c r="A78" s="30"/>
      <c r="B78" s="29">
        <v>4</v>
      </c>
      <c r="C78" s="32" t="s">
        <v>20</v>
      </c>
      <c r="D78" s="5" t="s">
        <v>16</v>
      </c>
      <c r="E78" s="5">
        <v>1716</v>
      </c>
      <c r="F78" s="5">
        <v>1583.4054000000001</v>
      </c>
      <c r="G78" s="5"/>
      <c r="H78" s="5"/>
      <c r="I78" s="5">
        <v>1716</v>
      </c>
      <c r="J78" s="5">
        <v>1583.4054000000001</v>
      </c>
      <c r="K78" s="5"/>
    </row>
    <row r="79" spans="1:11">
      <c r="A79" s="30"/>
      <c r="B79" s="30"/>
      <c r="C79" s="32"/>
      <c r="D79" s="32" t="s">
        <v>53</v>
      </c>
      <c r="E79" s="5">
        <v>58</v>
      </c>
      <c r="F79" s="5">
        <v>19.488</v>
      </c>
      <c r="G79" s="5"/>
      <c r="H79" s="5"/>
      <c r="I79" s="5">
        <v>58</v>
      </c>
      <c r="J79" s="5">
        <v>19.488</v>
      </c>
      <c r="K79" s="5"/>
    </row>
    <row r="80" spans="1:11">
      <c r="A80" s="30"/>
      <c r="B80" s="30"/>
      <c r="C80" s="32"/>
      <c r="D80" s="32"/>
      <c r="E80" s="5">
        <v>28</v>
      </c>
      <c r="F80" s="5">
        <v>13.44</v>
      </c>
      <c r="G80" s="5"/>
      <c r="H80" s="5"/>
      <c r="I80" s="5">
        <v>28</v>
      </c>
      <c r="J80" s="5">
        <v>13.44</v>
      </c>
      <c r="K80" s="5"/>
    </row>
    <row r="81" spans="1:11">
      <c r="A81" s="30"/>
      <c r="B81" s="30"/>
      <c r="C81" s="32"/>
      <c r="D81" s="32"/>
      <c r="E81" s="5">
        <v>1</v>
      </c>
      <c r="F81" s="5">
        <v>0.504</v>
      </c>
      <c r="G81" s="5"/>
      <c r="H81" s="5"/>
      <c r="I81" s="5">
        <v>1</v>
      </c>
      <c r="J81" s="5">
        <v>0.504</v>
      </c>
      <c r="K81" s="5"/>
    </row>
    <row r="82" spans="1:11">
      <c r="A82" s="30"/>
      <c r="B82" s="30"/>
      <c r="C82" s="32"/>
      <c r="D82" s="32" t="s">
        <v>54</v>
      </c>
      <c r="E82" s="5">
        <v>1</v>
      </c>
      <c r="F82" s="5">
        <v>0.88200000000000001</v>
      </c>
      <c r="G82" s="5"/>
      <c r="H82" s="5"/>
      <c r="I82" s="5">
        <v>1</v>
      </c>
      <c r="J82" s="5">
        <v>0.88200000000000001</v>
      </c>
      <c r="K82" s="5"/>
    </row>
    <row r="83" spans="1:11">
      <c r="A83" s="30"/>
      <c r="B83" s="30"/>
      <c r="C83" s="32"/>
      <c r="D83" s="32"/>
      <c r="E83" s="5">
        <v>16</v>
      </c>
      <c r="F83" s="5">
        <v>15.523199999999999</v>
      </c>
      <c r="G83" s="5"/>
      <c r="H83" s="5"/>
      <c r="I83" s="5">
        <v>16</v>
      </c>
      <c r="J83" s="5">
        <v>15.523199999999999</v>
      </c>
      <c r="K83" s="5"/>
    </row>
    <row r="84" spans="1:11">
      <c r="A84" s="30"/>
      <c r="B84" s="30"/>
      <c r="C84" s="32"/>
      <c r="D84" s="32"/>
      <c r="E84" s="5">
        <v>23</v>
      </c>
      <c r="F84" s="5">
        <v>28.98</v>
      </c>
      <c r="G84" s="5"/>
      <c r="H84" s="5"/>
      <c r="I84" s="5">
        <v>23</v>
      </c>
      <c r="J84" s="5">
        <v>28.98</v>
      </c>
      <c r="K84" s="5"/>
    </row>
    <row r="85" spans="1:11">
      <c r="A85" s="30"/>
      <c r="B85" s="30"/>
      <c r="C85" s="32"/>
      <c r="D85" s="32"/>
      <c r="E85" s="5">
        <v>77</v>
      </c>
      <c r="F85" s="5">
        <v>106.72199999999999</v>
      </c>
      <c r="G85" s="5"/>
      <c r="H85" s="5"/>
      <c r="I85" s="5">
        <v>77</v>
      </c>
      <c r="J85" s="5">
        <v>106.72199999999999</v>
      </c>
      <c r="K85" s="5"/>
    </row>
    <row r="86" spans="1:11">
      <c r="A86" s="30"/>
      <c r="B86" s="30"/>
      <c r="C86" s="32"/>
      <c r="D86" s="32" t="s">
        <v>37</v>
      </c>
      <c r="E86" s="5">
        <v>119</v>
      </c>
      <c r="F86" s="5">
        <v>104.958</v>
      </c>
      <c r="G86" s="5"/>
      <c r="H86" s="5"/>
      <c r="I86" s="5">
        <v>119</v>
      </c>
      <c r="J86" s="5">
        <v>104.958</v>
      </c>
      <c r="K86" s="5"/>
    </row>
    <row r="87" spans="1:11">
      <c r="A87" s="30"/>
      <c r="B87" s="30"/>
      <c r="C87" s="32"/>
      <c r="D87" s="32"/>
      <c r="E87" s="5">
        <v>373</v>
      </c>
      <c r="F87" s="5">
        <v>469.97999999999797</v>
      </c>
      <c r="G87" s="5"/>
      <c r="H87" s="5"/>
      <c r="I87" s="5">
        <v>373</v>
      </c>
      <c r="J87" s="5">
        <v>469.97999999999797</v>
      </c>
      <c r="K87" s="8"/>
    </row>
    <row r="88" spans="1:11">
      <c r="A88" s="30"/>
      <c r="B88" s="30"/>
      <c r="C88" s="32"/>
      <c r="D88" s="32" t="s">
        <v>38</v>
      </c>
      <c r="E88" s="5">
        <v>10</v>
      </c>
      <c r="F88" s="5">
        <v>8.82</v>
      </c>
      <c r="G88" s="5"/>
      <c r="H88" s="5"/>
      <c r="I88" s="5">
        <v>10</v>
      </c>
      <c r="J88" s="5">
        <v>8.82</v>
      </c>
      <c r="K88" s="5"/>
    </row>
    <row r="89" spans="1:11">
      <c r="A89" s="30"/>
      <c r="B89" s="30"/>
      <c r="C89" s="32"/>
      <c r="D89" s="32"/>
      <c r="E89" s="5">
        <v>27</v>
      </c>
      <c r="F89" s="5">
        <v>34.020000000000003</v>
      </c>
      <c r="G89" s="5"/>
      <c r="H89" s="5"/>
      <c r="I89" s="5">
        <v>27</v>
      </c>
      <c r="J89" s="5">
        <v>34.020000000000003</v>
      </c>
      <c r="K89" s="5"/>
    </row>
    <row r="90" spans="1:11">
      <c r="A90" s="30"/>
      <c r="B90" s="30"/>
      <c r="C90" s="32"/>
      <c r="D90" s="32" t="s">
        <v>55</v>
      </c>
      <c r="E90" s="5">
        <v>8</v>
      </c>
      <c r="F90" s="5">
        <v>7.056</v>
      </c>
      <c r="G90" s="5"/>
      <c r="H90" s="5"/>
      <c r="I90" s="5">
        <v>8</v>
      </c>
      <c r="J90" s="5">
        <v>7.056</v>
      </c>
      <c r="K90" s="5"/>
    </row>
    <row r="91" spans="1:11">
      <c r="A91" s="30"/>
      <c r="B91" s="30"/>
      <c r="C91" s="32"/>
      <c r="D91" s="32"/>
      <c r="E91" s="5">
        <v>7</v>
      </c>
      <c r="F91" s="5">
        <v>8.82</v>
      </c>
      <c r="G91" s="5"/>
      <c r="H91" s="5"/>
      <c r="I91" s="5">
        <v>7</v>
      </c>
      <c r="J91" s="5">
        <v>8.82</v>
      </c>
      <c r="K91" s="5"/>
    </row>
    <row r="92" spans="1:11">
      <c r="A92" s="30"/>
      <c r="B92" s="30"/>
      <c r="C92" s="32"/>
      <c r="D92" s="5" t="s">
        <v>39</v>
      </c>
      <c r="E92" s="5">
        <v>1</v>
      </c>
      <c r="F92" s="5">
        <v>1.26</v>
      </c>
      <c r="G92" s="5"/>
      <c r="H92" s="5"/>
      <c r="I92" s="5">
        <v>1</v>
      </c>
      <c r="J92" s="5">
        <v>1.26</v>
      </c>
      <c r="K92" s="5"/>
    </row>
    <row r="93" spans="1:11">
      <c r="A93" s="30"/>
      <c r="B93" s="30"/>
      <c r="C93" s="32"/>
      <c r="D93" s="5" t="s">
        <v>56</v>
      </c>
      <c r="E93" s="5">
        <v>93</v>
      </c>
      <c r="F93" s="5">
        <v>82.026000000000096</v>
      </c>
      <c r="G93" s="5"/>
      <c r="H93" s="5"/>
      <c r="I93" s="5">
        <v>93</v>
      </c>
      <c r="J93" s="5">
        <v>82.026000000000096</v>
      </c>
      <c r="K93" s="5"/>
    </row>
    <row r="94" spans="1:11">
      <c r="A94" s="30"/>
      <c r="B94" s="30"/>
      <c r="C94" s="32"/>
      <c r="D94" s="5" t="s">
        <v>57</v>
      </c>
      <c r="E94" s="5">
        <v>19</v>
      </c>
      <c r="F94" s="5">
        <v>16.757999999999999</v>
      </c>
      <c r="G94" s="5"/>
      <c r="H94" s="5"/>
      <c r="I94" s="5">
        <v>19</v>
      </c>
      <c r="J94" s="5">
        <v>16.757999999999999</v>
      </c>
      <c r="K94" s="5"/>
    </row>
    <row r="95" spans="1:11">
      <c r="A95" s="30"/>
      <c r="B95" s="30"/>
      <c r="C95" s="32"/>
      <c r="D95" s="5" t="s">
        <v>58</v>
      </c>
      <c r="E95" s="5">
        <v>32</v>
      </c>
      <c r="F95" s="5">
        <v>28.224</v>
      </c>
      <c r="G95" s="5"/>
      <c r="H95" s="5"/>
      <c r="I95" s="5">
        <v>32</v>
      </c>
      <c r="J95" s="5">
        <v>28.224</v>
      </c>
      <c r="K95" s="5"/>
    </row>
    <row r="96" spans="1:11">
      <c r="A96" s="30"/>
      <c r="B96" s="30"/>
      <c r="C96" s="32"/>
      <c r="D96" s="32" t="s">
        <v>59</v>
      </c>
      <c r="E96" s="5">
        <v>6</v>
      </c>
      <c r="F96" s="5">
        <v>7.56</v>
      </c>
      <c r="G96" s="5"/>
      <c r="H96" s="5"/>
      <c r="I96" s="5">
        <v>6</v>
      </c>
      <c r="J96" s="5">
        <v>7.56</v>
      </c>
      <c r="K96" s="5"/>
    </row>
    <row r="97" spans="1:11">
      <c r="A97" s="30"/>
      <c r="B97" s="30"/>
      <c r="C97" s="32"/>
      <c r="D97" s="32"/>
      <c r="E97" s="5">
        <v>2</v>
      </c>
      <c r="F97" s="5">
        <v>2.7719999999999998</v>
      </c>
      <c r="G97" s="5"/>
      <c r="H97" s="5"/>
      <c r="I97" s="5">
        <v>2</v>
      </c>
      <c r="J97" s="5">
        <v>2.7719999999999998</v>
      </c>
      <c r="K97" s="5"/>
    </row>
    <row r="98" spans="1:11">
      <c r="A98" s="30"/>
      <c r="B98" s="30"/>
      <c r="C98" s="32"/>
      <c r="D98" s="5" t="s">
        <v>60</v>
      </c>
      <c r="E98" s="5">
        <v>2</v>
      </c>
      <c r="F98" s="5">
        <v>1.764</v>
      </c>
      <c r="G98" s="5"/>
      <c r="H98" s="5"/>
      <c r="I98" s="5">
        <v>2</v>
      </c>
      <c r="J98" s="5">
        <v>1.764</v>
      </c>
      <c r="K98" s="5"/>
    </row>
    <row r="99" spans="1:11">
      <c r="A99" s="30"/>
      <c r="B99" s="30"/>
      <c r="C99" s="32"/>
      <c r="D99" s="32" t="s">
        <v>40</v>
      </c>
      <c r="E99" s="5">
        <v>22</v>
      </c>
      <c r="F99" s="5">
        <v>21.3444</v>
      </c>
      <c r="G99" s="5"/>
      <c r="H99" s="5"/>
      <c r="I99" s="5">
        <v>22</v>
      </c>
      <c r="J99" s="5">
        <v>21.3444</v>
      </c>
      <c r="K99" s="5"/>
    </row>
    <row r="100" spans="1:11">
      <c r="A100" s="30"/>
      <c r="B100" s="30"/>
      <c r="C100" s="32"/>
      <c r="D100" s="32"/>
      <c r="E100" s="5">
        <v>117</v>
      </c>
      <c r="F100" s="5">
        <v>162.16200000000001</v>
      </c>
      <c r="G100" s="5"/>
      <c r="H100" s="5"/>
      <c r="I100" s="5">
        <v>117</v>
      </c>
      <c r="J100" s="5">
        <v>162.16200000000001</v>
      </c>
      <c r="K100" s="5"/>
    </row>
    <row r="101" spans="1:11">
      <c r="A101" s="30"/>
      <c r="B101" s="30"/>
      <c r="C101" s="32"/>
      <c r="D101" s="32" t="s">
        <v>61</v>
      </c>
      <c r="E101" s="5">
        <v>139</v>
      </c>
      <c r="F101" s="5">
        <v>134.8578</v>
      </c>
      <c r="G101" s="5"/>
      <c r="H101" s="5"/>
      <c r="I101" s="5">
        <v>139</v>
      </c>
      <c r="J101" s="5">
        <v>134.8578</v>
      </c>
      <c r="K101" s="5"/>
    </row>
    <row r="102" spans="1:11">
      <c r="A102" s="30"/>
      <c r="B102" s="30"/>
      <c r="C102" s="32"/>
      <c r="D102" s="32"/>
      <c r="E102" s="5">
        <v>91</v>
      </c>
      <c r="F102" s="5">
        <v>126.126</v>
      </c>
      <c r="G102" s="5"/>
      <c r="H102" s="5"/>
      <c r="I102" s="5">
        <v>91</v>
      </c>
      <c r="J102" s="5">
        <v>126.126</v>
      </c>
      <c r="K102" s="5"/>
    </row>
    <row r="103" spans="1:11">
      <c r="A103" s="30"/>
      <c r="B103" s="30"/>
      <c r="C103" s="32"/>
      <c r="D103" s="32" t="s">
        <v>62</v>
      </c>
      <c r="E103" s="5">
        <v>2</v>
      </c>
      <c r="F103" s="5">
        <v>1.764</v>
      </c>
      <c r="G103" s="5"/>
      <c r="H103" s="5"/>
      <c r="I103" s="5">
        <v>2</v>
      </c>
      <c r="J103" s="5">
        <v>1.764</v>
      </c>
      <c r="K103" s="5"/>
    </row>
    <row r="104" spans="1:11">
      <c r="A104" s="30"/>
      <c r="B104" s="30"/>
      <c r="C104" s="32"/>
      <c r="D104" s="32"/>
      <c r="E104" s="5">
        <v>1</v>
      </c>
      <c r="F104" s="5">
        <v>1.26</v>
      </c>
      <c r="G104" s="5"/>
      <c r="H104" s="5"/>
      <c r="I104" s="5">
        <v>1</v>
      </c>
      <c r="J104" s="5">
        <v>1.26</v>
      </c>
      <c r="K104" s="5"/>
    </row>
    <row r="105" spans="1:11">
      <c r="A105" s="30"/>
      <c r="B105" s="30"/>
      <c r="C105" s="32"/>
      <c r="D105" s="32" t="s">
        <v>63</v>
      </c>
      <c r="E105" s="5">
        <v>3</v>
      </c>
      <c r="F105" s="5">
        <v>2.6459999999999999</v>
      </c>
      <c r="G105" s="5"/>
      <c r="H105" s="5"/>
      <c r="I105" s="5">
        <v>3</v>
      </c>
      <c r="J105" s="5">
        <v>2.6459999999999999</v>
      </c>
      <c r="K105" s="5"/>
    </row>
    <row r="106" spans="1:11">
      <c r="A106" s="30"/>
      <c r="B106" s="30"/>
      <c r="C106" s="32"/>
      <c r="D106" s="32"/>
      <c r="E106" s="5">
        <v>5</v>
      </c>
      <c r="F106" s="5">
        <v>6.3</v>
      </c>
      <c r="G106" s="5"/>
      <c r="H106" s="5"/>
      <c r="I106" s="5">
        <v>5</v>
      </c>
      <c r="J106" s="5">
        <v>6.3</v>
      </c>
      <c r="K106" s="5"/>
    </row>
    <row r="107" spans="1:11">
      <c r="A107" s="30"/>
      <c r="B107" s="30"/>
      <c r="C107" s="32"/>
      <c r="D107" s="32" t="s">
        <v>64</v>
      </c>
      <c r="E107" s="5">
        <v>5</v>
      </c>
      <c r="F107" s="5">
        <v>2.548</v>
      </c>
      <c r="G107" s="5"/>
      <c r="H107" s="5"/>
      <c r="I107" s="5">
        <v>5</v>
      </c>
      <c r="J107" s="5">
        <v>2.548</v>
      </c>
      <c r="K107" s="5"/>
    </row>
    <row r="108" spans="1:11">
      <c r="A108" s="30"/>
      <c r="B108" s="30"/>
      <c r="C108" s="32"/>
      <c r="D108" s="32"/>
      <c r="E108" s="5">
        <v>16</v>
      </c>
      <c r="F108" s="5">
        <v>11.648</v>
      </c>
      <c r="G108" s="5"/>
      <c r="H108" s="5"/>
      <c r="I108" s="5">
        <v>16</v>
      </c>
      <c r="J108" s="5">
        <v>11.648</v>
      </c>
      <c r="K108" s="5"/>
    </row>
    <row r="109" spans="1:11">
      <c r="A109" s="30"/>
      <c r="B109" s="30"/>
      <c r="C109" s="32"/>
      <c r="D109" s="32" t="s">
        <v>42</v>
      </c>
      <c r="E109" s="5">
        <v>317</v>
      </c>
      <c r="F109" s="5">
        <v>106.512</v>
      </c>
      <c r="G109" s="5"/>
      <c r="H109" s="5"/>
      <c r="I109" s="5">
        <v>317</v>
      </c>
      <c r="J109" s="5">
        <v>106.512</v>
      </c>
      <c r="K109" s="5"/>
    </row>
    <row r="110" spans="1:11">
      <c r="A110" s="30"/>
      <c r="B110" s="30"/>
      <c r="C110" s="32"/>
      <c r="D110" s="32"/>
      <c r="E110" s="5">
        <v>50</v>
      </c>
      <c r="F110" s="5">
        <v>24</v>
      </c>
      <c r="G110" s="5"/>
      <c r="H110" s="5"/>
      <c r="I110" s="5">
        <v>50</v>
      </c>
      <c r="J110" s="5">
        <v>24</v>
      </c>
      <c r="K110" s="5"/>
    </row>
    <row r="111" spans="1:11">
      <c r="A111" s="30"/>
      <c r="B111" s="31"/>
      <c r="C111" s="32"/>
      <c r="D111" s="32"/>
      <c r="E111" s="5">
        <v>45</v>
      </c>
      <c r="F111" s="5">
        <v>22.68</v>
      </c>
      <c r="G111" s="5"/>
      <c r="H111" s="5"/>
      <c r="I111" s="5">
        <v>45</v>
      </c>
      <c r="J111" s="5">
        <v>22.68</v>
      </c>
      <c r="K111" s="5"/>
    </row>
    <row r="112" spans="1:11">
      <c r="A112" s="30"/>
      <c r="B112" s="29">
        <v>5</v>
      </c>
      <c r="C112" s="32" t="s">
        <v>22</v>
      </c>
      <c r="D112" s="5" t="s">
        <v>16</v>
      </c>
      <c r="E112" s="5">
        <v>27</v>
      </c>
      <c r="F112" s="5">
        <v>144.36000000000001</v>
      </c>
      <c r="G112" s="5"/>
      <c r="H112" s="5"/>
      <c r="I112" s="5">
        <v>27</v>
      </c>
      <c r="J112" s="5">
        <v>144.36000000000001</v>
      </c>
      <c r="K112" s="5"/>
    </row>
    <row r="113" spans="1:11">
      <c r="A113" s="30"/>
      <c r="B113" s="30"/>
      <c r="C113" s="32"/>
      <c r="D113" s="5" t="s">
        <v>65</v>
      </c>
      <c r="E113" s="5">
        <v>20</v>
      </c>
      <c r="F113" s="5">
        <v>116.64</v>
      </c>
      <c r="G113" s="5"/>
      <c r="H113" s="5"/>
      <c r="I113" s="5">
        <v>20</v>
      </c>
      <c r="J113" s="5">
        <v>116.64</v>
      </c>
      <c r="K113" s="5"/>
    </row>
    <row r="114" spans="1:11">
      <c r="A114" s="31"/>
      <c r="B114" s="31"/>
      <c r="C114" s="32"/>
      <c r="D114" s="5" t="s">
        <v>66</v>
      </c>
      <c r="E114" s="5">
        <v>7</v>
      </c>
      <c r="F114" s="5">
        <v>27.72</v>
      </c>
      <c r="G114" s="5"/>
      <c r="H114" s="5"/>
      <c r="I114" s="5">
        <v>7</v>
      </c>
      <c r="J114" s="5">
        <v>27.72</v>
      </c>
      <c r="K114" s="5"/>
    </row>
  </sheetData>
  <mergeCells count="62">
    <mergeCell ref="D101:D102"/>
    <mergeCell ref="D103:D104"/>
    <mergeCell ref="D105:D106"/>
    <mergeCell ref="D107:D108"/>
    <mergeCell ref="D109:D111"/>
    <mergeCell ref="D86:D87"/>
    <mergeCell ref="D88:D89"/>
    <mergeCell ref="D90:D91"/>
    <mergeCell ref="D96:D97"/>
    <mergeCell ref="D99:D100"/>
    <mergeCell ref="D68:D69"/>
    <mergeCell ref="D70:D71"/>
    <mergeCell ref="D72:D73"/>
    <mergeCell ref="D79:D81"/>
    <mergeCell ref="D82:D85"/>
    <mergeCell ref="D55:D56"/>
    <mergeCell ref="D59:D60"/>
    <mergeCell ref="D61:D62"/>
    <mergeCell ref="D64:D65"/>
    <mergeCell ref="D66:D67"/>
    <mergeCell ref="D43:D44"/>
    <mergeCell ref="D47:D48"/>
    <mergeCell ref="D49:D50"/>
    <mergeCell ref="D51:D52"/>
    <mergeCell ref="D53:D54"/>
    <mergeCell ref="C58:C74"/>
    <mergeCell ref="C75:C77"/>
    <mergeCell ref="C78:C111"/>
    <mergeCell ref="C112:C114"/>
    <mergeCell ref="D7:D9"/>
    <mergeCell ref="D10:D12"/>
    <mergeCell ref="D15:D16"/>
    <mergeCell ref="D17:D18"/>
    <mergeCell ref="D19:D20"/>
    <mergeCell ref="D21:D22"/>
    <mergeCell ref="D24:D25"/>
    <mergeCell ref="D26:D28"/>
    <mergeCell ref="D32:D33"/>
    <mergeCell ref="D34:D35"/>
    <mergeCell ref="D37:D40"/>
    <mergeCell ref="D41:D42"/>
    <mergeCell ref="C6:C13"/>
    <mergeCell ref="C14:C28"/>
    <mergeCell ref="C29:C30"/>
    <mergeCell ref="C31:C44"/>
    <mergeCell ref="C46:C57"/>
    <mergeCell ref="A1:J1"/>
    <mergeCell ref="A2:J2"/>
    <mergeCell ref="B4:D4"/>
    <mergeCell ref="B5:D5"/>
    <mergeCell ref="B45:D45"/>
    <mergeCell ref="A5:A44"/>
    <mergeCell ref="A45:A114"/>
    <mergeCell ref="B6:B13"/>
    <mergeCell ref="B14:B28"/>
    <mergeCell ref="B29:B30"/>
    <mergeCell ref="B31:B44"/>
    <mergeCell ref="B46:B57"/>
    <mergeCell ref="B58:B74"/>
    <mergeCell ref="B75:B77"/>
    <mergeCell ref="B78:B111"/>
    <mergeCell ref="B112:B114"/>
  </mergeCells>
  <phoneticPr fontId="12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地方公示车辆汇总表</vt:lpstr>
      <vt:lpstr>地方公示车辆信息表</vt:lpstr>
    </vt:vector>
  </TitlesOfParts>
  <Company>ZZYT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孙红洋</dc:creator>
  <cp:lastModifiedBy>Administrator</cp:lastModifiedBy>
  <cp:lastPrinted>2023-06-09T06:20:00Z</cp:lastPrinted>
  <dcterms:created xsi:type="dcterms:W3CDTF">2022-05-25T00:26:00Z</dcterms:created>
  <dcterms:modified xsi:type="dcterms:W3CDTF">2025-07-15T11:25:34Z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1CC7563021AC438095DBC902176F35D4_13</vt:lpwstr>
  </property>
  <property fmtid="{D5CDD505-2E9C-101B-9397-08002B2CF9AE}" pid="3" name="KSOProductBuildVer">
    <vt:lpwstr>2052-11.8.2.8053</vt:lpwstr>
  </property>
</Properties>
</file>